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490" windowHeight="7305" tabRatio="630" firstSheet="1" activeTab="7"/>
  </bookViews>
  <sheets>
    <sheet name="foxz" sheetId="1" state="veryHidden" r:id="rId1"/>
    <sheet name="Phan KV" sheetId="2" r:id="rId2"/>
    <sheet name="Đất NN" sheetId="3" r:id="rId3"/>
    <sheet name="Bảng 5" sheetId="4" r:id="rId4"/>
    <sheet name="Bảng 6" sheetId="5" r:id="rId5"/>
    <sheet name="Phan nhom KV" sheetId="6" r:id="rId6"/>
    <sheet name="Bảng 7" sheetId="7" r:id="rId7"/>
    <sheet name="Bảng 8" sheetId="8" r:id="rId8"/>
  </sheets>
  <definedNames>
    <definedName name="_xlnm._FilterDatabase" localSheetId="3" hidden="1">'Bảng 5'!$A$10:$H$50</definedName>
    <definedName name="_xlnm._FilterDatabase" localSheetId="4" hidden="1">'Bảng 6'!$A$9:$M$59</definedName>
    <definedName name="loai_2_name" localSheetId="1">'Phan KV'!#REF!</definedName>
    <definedName name="loai_2_name" localSheetId="5">'Phan nhom KV'!#REF!</definedName>
    <definedName name="loai_7" localSheetId="1">'Phan KV'!#REF!</definedName>
    <definedName name="loai_7" localSheetId="5">'Phan nhom KV'!#REF!</definedName>
    <definedName name="_xlnm.Print_Area" localSheetId="3">'Bảng 5'!$A$1:$H$50</definedName>
    <definedName name="_xlnm.Print_Area" localSheetId="4">'Bảng 6'!$A$1:$L$59</definedName>
    <definedName name="_xlnm.Print_Area" localSheetId="6">'Bảng 7'!$A$1:$I$38</definedName>
    <definedName name="_xlnm.Print_Area" localSheetId="7">'Bảng 8'!$A$1:$M$41</definedName>
    <definedName name="_xlnm.Print_Titles" localSheetId="3">'Bảng 5'!$A:$G,'Bảng 5'!$6:$8</definedName>
    <definedName name="_xlnm.Print_Titles" localSheetId="4">'Bảng 6'!$A:$L,'Bảng 6'!$5:$7</definedName>
    <definedName name="_xlnm.Print_Titles" localSheetId="6">'Bảng 7'!$A:$I,'Bảng 7'!$4:$6</definedName>
    <definedName name="_xlnm.Print_Titles" localSheetId="7">'Bảng 8'!$4:$6</definedName>
    <definedName name="_xlnm.Print_Titles" localSheetId="5">'Phan nhom KV'!$2:$4</definedName>
  </definedNames>
  <calcPr fullCalcOnLoad="1"/>
</workbook>
</file>

<file path=xl/sharedStrings.xml><?xml version="1.0" encoding="utf-8"?>
<sst xmlns="http://schemas.openxmlformats.org/spreadsheetml/2006/main" count="876" uniqueCount="431">
  <si>
    <t xml:space="preserve">BẢNG 5: BẢNG GIÁ ĐẤT THƯƠNG MẠI, DỊCH VỤ TẠI NÔNG THÔN </t>
  </si>
  <si>
    <t>VT1</t>
  </si>
  <si>
    <t>VT2</t>
  </si>
  <si>
    <t>VT3</t>
  </si>
  <si>
    <t>I</t>
  </si>
  <si>
    <t>II</t>
  </si>
  <si>
    <t>III</t>
  </si>
  <si>
    <t>Giá đất ở</t>
  </si>
  <si>
    <t>Giá đất sản xuất, kinh doanh PNN không phải đất thương mại, dịch vụ</t>
  </si>
  <si>
    <t>II. Khu vực còn lại tại nông thôn.</t>
  </si>
  <si>
    <t>STT</t>
  </si>
  <si>
    <t>Tên đơn vị hành chính</t>
  </si>
  <si>
    <t>Nhóm VT1</t>
  </si>
  <si>
    <t>Nhóm VT2</t>
  </si>
  <si>
    <t>Nhóm VT3</t>
  </si>
  <si>
    <t>Số TT</t>
  </si>
  <si>
    <t>Tên xã</t>
  </si>
  <si>
    <t>Nhóm vị trí I</t>
  </si>
  <si>
    <t>(Gồm các thôn, bản)</t>
  </si>
  <si>
    <t>Nhóm vị trí II</t>
  </si>
  <si>
    <t>Nhóm vị trí III</t>
  </si>
  <si>
    <t xml:space="preserve">BẢNG 7: BẢNG GIÁ ĐẤT THƯƠNG MẠI, DỊCH VỤ TẠI ĐÔ THỊ </t>
  </si>
  <si>
    <t>Đoạn đường</t>
  </si>
  <si>
    <t>Từ</t>
  </si>
  <si>
    <t>Đến</t>
  </si>
  <si>
    <t>Khu vực</t>
  </si>
  <si>
    <t>Khu vực I</t>
  </si>
  <si>
    <t>Khu vực II</t>
  </si>
  <si>
    <t xml:space="preserve">Các xã, thị trấn thuộc khu vực I </t>
  </si>
  <si>
    <t xml:space="preserve">Các xã Thuộc khu vực II </t>
  </si>
  <si>
    <t xml:space="preserve">Các xã Thuộc khu vực III </t>
  </si>
  <si>
    <t>BẢNG 2: BẢNG GIÁ ĐẤT TRỒNG CÂY LÂU NĂM</t>
  </si>
  <si>
    <t>BẢNG 3: BẢNG GIÁ ĐẤT RỪNG SẢN XUẤT</t>
  </si>
  <si>
    <t>BẢNG 4: BẢNG GIÁ ĐẤT NUÔI TRỒNG THỦY SẢN</t>
  </si>
  <si>
    <t>Đất ở</t>
  </si>
  <si>
    <t>Đất Thương mại - Dịch vụ</t>
  </si>
  <si>
    <t>Các xã thuộc khu vực I</t>
  </si>
  <si>
    <t>Các xã thuộc khu vực II</t>
  </si>
  <si>
    <t>Các xã thuộc khu vực III</t>
  </si>
  <si>
    <r>
      <t>ĐVT: đồng/m</t>
    </r>
    <r>
      <rPr>
        <i/>
        <vertAlign val="superscript"/>
        <sz val="12"/>
        <color indexed="8"/>
        <rFont val="Times New Roman"/>
        <family val="1"/>
      </rPr>
      <t>2</t>
    </r>
  </si>
  <si>
    <t>Đường Lương Văn Tri</t>
  </si>
  <si>
    <t>Xã Long Đống</t>
  </si>
  <si>
    <t>Xã Vũ Lễ</t>
  </si>
  <si>
    <t>Các đoạn đường khu vực giáp ranh đô thị</t>
  </si>
  <si>
    <t>IV</t>
  </si>
  <si>
    <t>Đường Khởi nghĩa Bắc Sơn</t>
  </si>
  <si>
    <t xml:space="preserve">Km 69+850 (đầu cầu Nà Cướm) </t>
  </si>
  <si>
    <t>Km 71 (trước cổng Công an huyện Bắc Sơn)</t>
  </si>
  <si>
    <t>Các đoạn đường phố khu trung tâm chợ Bắc Sơn và đất Chợ</t>
  </si>
  <si>
    <t>Toàn bộ các đoạn đường phố của khu trung tâm chợ Bắc Sơn và đất Chợ</t>
  </si>
  <si>
    <t>Đường Điện Biên</t>
  </si>
  <si>
    <t>Km 70+670 (Ngã 3 trước Tòa án nhân dân huyện) Qua trung tâm Chợ.</t>
  </si>
  <si>
    <t xml:space="preserve">Đầu cầu Điện Biên (B) </t>
  </si>
  <si>
    <t>Nối vào đường khởi nghĩa Bắc Sơn Km 70+150</t>
  </si>
  <si>
    <t>Đường 27 - 9</t>
  </si>
  <si>
    <t>Km 70+320 đường Khởi nghĩa Bắc Sơn</t>
  </si>
  <si>
    <t>Điểm giao nhau với đường Điện Biên</t>
  </si>
  <si>
    <t>Đường Tuệ Tĩnh</t>
  </si>
  <si>
    <t>Km 70+713 đường Khởi nghĩa Bắc Sơn</t>
  </si>
  <si>
    <t>Rẽ vào đến cổng Trung tâm y tế Bắc Sơn</t>
  </si>
  <si>
    <t>Km 69+450 (Đường rẽ vào Trường THPT Bắc Sơn)</t>
  </si>
  <si>
    <t>Km 69+850 (Đầu cầu Nà Cướm)</t>
  </si>
  <si>
    <t>Km 71 (Trước cổng Công an Huyện)</t>
  </si>
  <si>
    <t>Cống Xa Lừa (Km 71 + 600)</t>
  </si>
  <si>
    <t>Km 71+850 (Đường rẽ vào Nghĩa trang II)</t>
  </si>
  <si>
    <t>Km 68+183 (Địa giới Thị trấn Bắc Sơn, giáp xã Long Đống)</t>
  </si>
  <si>
    <t>Ranh giới giữa thửa đất trường THCS thị trấn Bắc Sơn giáp Sân vận động trung tâm Huyện</t>
  </si>
  <si>
    <t>Đầu cầu Tắc Ka (hết địa giới thị trấn Bắc Sơn)</t>
  </si>
  <si>
    <t>Ngã ba giao nhau với đường Lương Văn Tri (cổng sân vận động trung tâm huyện)</t>
  </si>
  <si>
    <t>Đầu cầu 27 - 9 (B), cạnh phòng Giáo dục và Đào tạo</t>
  </si>
  <si>
    <t>Đường Hoàng Văn Thái</t>
  </si>
  <si>
    <t>Km 70+560 Đường Khởi nghĩa Bắc Sơn</t>
  </si>
  <si>
    <t>Đầu Cầu máng</t>
  </si>
  <si>
    <t>Đường Hoàng Quốc Việt</t>
  </si>
  <si>
    <t>Km 70+573 Đường Khởi nghĩa Bắc Sơn</t>
  </si>
  <si>
    <t xml:space="preserve">Điểm giao nhau với đường tuệ tĩnh dài 130 mét </t>
  </si>
  <si>
    <t xml:space="preserve">Điểm giao nhau với đường tuệ tĩnh </t>
  </si>
  <si>
    <t>Hết đường Bê tông (dài 340 mét)</t>
  </si>
  <si>
    <t>Km 70+670 Đường Khởi nghĩa Bắc Sơn (Trạm thu mua thuốc lá)</t>
  </si>
  <si>
    <t>Hết ranh giới thửa đất của Trạm viễn thông giáp Ngân hàng NN&amp;PTNT</t>
  </si>
  <si>
    <t>Đường Cách mạng tháng 8</t>
  </si>
  <si>
    <t>Km 70+980 Đường Khởi nghĩa Bắc Sơn (Ngã ba cổng Công an Huyện)</t>
  </si>
  <si>
    <t>Hết địa giới thị trấn Bắc Sơn, giáp xã Hữu Vĩnh (mốc 2x2)</t>
  </si>
  <si>
    <t>Đường Yên Lãng</t>
  </si>
  <si>
    <t>Km 70+320 Đường Khởi nghĩa Bắc Sơn</t>
  </si>
  <si>
    <t>Rẽ vào thôn Yên Lãng đến hết 320 mét</t>
  </si>
  <si>
    <t>Đường Văn Cao</t>
  </si>
  <si>
    <t>Km 69+450 Đường Khởi nghĩa Bắc Sơn</t>
  </si>
  <si>
    <t>Đầu cầu cấp III</t>
  </si>
  <si>
    <t xml:space="preserve"> Trung tâm Dân số KHHGĐ, qua trước cổng Trung tâm Y tế huyện</t>
  </si>
  <si>
    <t>Nối vào đường Hoàng Quốc Việt</t>
  </si>
  <si>
    <t>Đường Phùng Chí Kiên</t>
  </si>
  <si>
    <t>Km 69+850 (đầu cầu Nà Cướm đi qua Trạm biến áp 35 KV qua Trường THPT Bắc Sơn)</t>
  </si>
  <si>
    <t>Cổng phụ Trường THPT Bắc Sơn, điểm giao nhau với đường Văn Cao</t>
  </si>
  <si>
    <t xml:space="preserve">Ngõ 94, đường Khởi nghĩa Bắc Sơn </t>
  </si>
  <si>
    <t>Km 69+850 Đường Khởi nghĩa Bắc Sơn rẽ vào khu dân cư khối phố Trần Phú</t>
  </si>
  <si>
    <t xml:space="preserve">Hết đường Bê tông giáp mương xây </t>
  </si>
  <si>
    <t>Ngõ 50, đường 27-9</t>
  </si>
  <si>
    <t>Đầu cầu 27-9 (B) phía khu trung tâm huyện, qua phía sau Chi cục Thi hành án</t>
  </si>
  <si>
    <t>Hết địa giới thị trấn (đường Bê tông thuộc Khối phố Hoàng Văn Thụ)</t>
  </si>
  <si>
    <t>Ngõ 64, đường Điện Biên</t>
  </si>
  <si>
    <t>Đầu cầu Điện Biên (A)</t>
  </si>
  <si>
    <t>Hết đường Bê tông thuộc địa giới thị trấn Bắc Sơn giáp xã Hữu Vĩnh</t>
  </si>
  <si>
    <t>Ngõ 122, đường Khởi nghĩa Bắc Sơn</t>
  </si>
  <si>
    <t>Km 70 Đường Khởi nghĩa Bắc Sơn rẽ vào khu dân cư khối phố Lê Hồng Phong</t>
  </si>
  <si>
    <t>Hết địa giới thị trấn Bắc Sơn, giáp xã Hữu Vĩnh</t>
  </si>
  <si>
    <t>Mốc 3x1 (hết địa giới thị trấn Bắc Sơn giáp xã Quỳnh Sơn và xã Long Đống)</t>
  </si>
  <si>
    <t>Km 71+850 (ngã ba rẽ vào Nghĩa trang II)</t>
  </si>
  <si>
    <t>Km 72+720 (Chân đèo Nặm Rù)</t>
  </si>
  <si>
    <t>Đường Trường Chinh</t>
  </si>
  <si>
    <t>Điểm giao nhau với đường Lương Văn Tri (Cổng Trung tâm GDTX đi xã Hữu Vĩnh)</t>
  </si>
  <si>
    <t>Mốc 2x2 (Hết địa giới thị trấn Bắc Sơn, giáp xã Hữu Vĩnh)</t>
  </si>
  <si>
    <t>Các đoạn đường còn lại của thị trấn Bắc Sơn</t>
  </si>
  <si>
    <t>Toàn bộ các đoạn đường còn lại của Thị trấn Bắc Sơn</t>
  </si>
  <si>
    <t>Xã Hữu Vĩnh</t>
  </si>
  <si>
    <t>Xã Bắc Sơn</t>
  </si>
  <si>
    <t>Xã Chiến thắng</t>
  </si>
  <si>
    <t>Xã Hưng Vũ</t>
  </si>
  <si>
    <t>Xã Vũ Sơn</t>
  </si>
  <si>
    <t>Xã Tân Hương</t>
  </si>
  <si>
    <t>Xã Chiêu Vũ</t>
  </si>
  <si>
    <t>Xã Nhất Hoà</t>
  </si>
  <si>
    <t>Xã Tân Lập</t>
  </si>
  <si>
    <t>Xã Tân Thành</t>
  </si>
  <si>
    <t>Xã Tân Tri</t>
  </si>
  <si>
    <t>Thị trấn Bắc Sơn</t>
  </si>
  <si>
    <t>Xã Quỳnh Sơn</t>
  </si>
  <si>
    <t>Xã Đồng Ý</t>
  </si>
  <si>
    <t>Xã Chiến Thắng</t>
  </si>
  <si>
    <t>Xã Vũ Lăng</t>
  </si>
  <si>
    <t>Xã Nhất Hòa</t>
  </si>
  <si>
    <t>Xã Nhất Tiến</t>
  </si>
  <si>
    <t>Xã Trấn Yên</t>
  </si>
  <si>
    <t>Xã Vạn Thủy</t>
  </si>
  <si>
    <t>HUYỆN BẮC SƠN</t>
  </si>
  <si>
    <t>Xã Vạn Thuỷ</t>
  </si>
  <si>
    <t>Khu Vực III</t>
  </si>
  <si>
    <t>Ngõ 97, đường Khởi nghĩa Bắc Sơn</t>
  </si>
  <si>
    <t xml:space="preserve">Tên đơn vị </t>
  </si>
  <si>
    <t>Đơn vị hành chính</t>
  </si>
  <si>
    <t>Giá đất thương mại, dịch vụ</t>
  </si>
  <si>
    <t>Ghi chú: Các vị trí (Vị trí 2, Vị trí 3, Vị trí 4) không có mức giá thì áp dụng theo giá đất khu vực còn lại tại đô thị.</t>
  </si>
  <si>
    <t>Số
TT</t>
  </si>
  <si>
    <t>V</t>
  </si>
  <si>
    <t>Tuyến đường ĐH74 (xã Nhất Hòa - xã Nhất Tiến)</t>
  </si>
  <si>
    <t>Tuyến đường ĐH73 (xã Tân Lập - Tân Hương - Vũ Lăng)</t>
  </si>
  <si>
    <t>Tuyến đường ĐH71 (xã Hữu Vĩnh - Chiêu Vũ - Vũ Lăng)</t>
  </si>
  <si>
    <t>VI</t>
  </si>
  <si>
    <t>VII</t>
  </si>
  <si>
    <t>Hết đường bê tông ngõ 97</t>
  </si>
  <si>
    <t>Hợp Thành Pác Lũng</t>
  </si>
  <si>
    <t>Hữu Vĩnh I</t>
  </si>
  <si>
    <t>Hữu Vĩnh II</t>
  </si>
  <si>
    <t xml:space="preserve">Tân Sơn </t>
  </si>
  <si>
    <t>Đon Riệc II</t>
  </si>
  <si>
    <t>Thâm Pát</t>
  </si>
  <si>
    <t>Nà Riềng I</t>
  </si>
  <si>
    <t>Đon Riệc I</t>
  </si>
  <si>
    <t>Các thôn còn lại</t>
  </si>
  <si>
    <t>Đồng Đằng I</t>
  </si>
  <si>
    <t>Mỏ Hao</t>
  </si>
  <si>
    <t>Bắc Sơn I</t>
  </si>
  <si>
    <t>Bắc Sơn II</t>
  </si>
  <si>
    <t>Trí Yên</t>
  </si>
  <si>
    <t>Nội Hoà</t>
  </si>
  <si>
    <t>Bó Mạ - Bó Đấy</t>
  </si>
  <si>
    <t>Bắc Yếng</t>
  </si>
  <si>
    <t>Nà Giáo</t>
  </si>
  <si>
    <t>Lân Páng</t>
  </si>
  <si>
    <t>Nà Cuối</t>
  </si>
  <si>
    <t>Bó Luông</t>
  </si>
  <si>
    <t>Nà Danh</t>
  </si>
  <si>
    <t>Nà Qué</t>
  </si>
  <si>
    <t>Nà Pán I</t>
  </si>
  <si>
    <t>Nà Pán II</t>
  </si>
  <si>
    <t>Hồng Sơn</t>
  </si>
  <si>
    <t>Phúc Tiến</t>
  </si>
  <si>
    <t>Hồng Phong III</t>
  </si>
  <si>
    <t>Hoan Trung II</t>
  </si>
  <si>
    <t>Hồng Phong I</t>
  </si>
  <si>
    <t>Hồng Phong II</t>
  </si>
  <si>
    <t>Lân Vi</t>
  </si>
  <si>
    <t>Hoan Trung I</t>
  </si>
  <si>
    <t>An Ninh I</t>
  </si>
  <si>
    <t>Tiên Đáo I</t>
  </si>
  <si>
    <t>Tiên Đáo II</t>
  </si>
  <si>
    <t>Long Hưng</t>
  </si>
  <si>
    <t>Nà Rào</t>
  </si>
  <si>
    <t>An Ninh Minh Quang</t>
  </si>
  <si>
    <t>Nông Lục I</t>
  </si>
  <si>
    <t>Nông Lục II</t>
  </si>
  <si>
    <t>Minh Đán II</t>
  </si>
  <si>
    <t>Lương Minh II</t>
  </si>
  <si>
    <t>Xuân Giao</t>
  </si>
  <si>
    <t>Hiệp Lực</t>
  </si>
  <si>
    <t>Mỏ Nhài</t>
  </si>
  <si>
    <t>Lương Minh I</t>
  </si>
  <si>
    <t>Minh Đán I</t>
  </si>
  <si>
    <t>Quang Thái</t>
  </si>
  <si>
    <t>Minh Tiến</t>
  </si>
  <si>
    <t>Vũ Lâm</t>
  </si>
  <si>
    <t>Ngả Hai</t>
  </si>
  <si>
    <t>Quang Tiến</t>
  </si>
  <si>
    <t>Làng Dọc II</t>
  </si>
  <si>
    <t>Tràng Sơn II</t>
  </si>
  <si>
    <t>Tràng Sơn III</t>
  </si>
  <si>
    <t>Liên Hương</t>
  </si>
  <si>
    <t>Liên Lạc I</t>
  </si>
  <si>
    <t>Tràng Sơn I</t>
  </si>
  <si>
    <t>Sông hóa I</t>
  </si>
  <si>
    <t>Sông Hóa II</t>
  </si>
  <si>
    <t>Liên lạc II</t>
  </si>
  <si>
    <t>Làng Dọc I</t>
  </si>
  <si>
    <t>Phong Thịnh II</t>
  </si>
  <si>
    <t>Nà Gỗ</t>
  </si>
  <si>
    <t>Yên Thành</t>
  </si>
  <si>
    <t>Nà Thí</t>
  </si>
  <si>
    <t>Tân Vũ</t>
  </si>
  <si>
    <t>Phong Thịnh I</t>
  </si>
  <si>
    <t>Nà Nâm</t>
  </si>
  <si>
    <t>Xa Đán</t>
  </si>
  <si>
    <t xml:space="preserve">Lân Pán </t>
  </si>
  <si>
    <t>Pò Đồn</t>
  </si>
  <si>
    <t>Vũ Thắng A</t>
  </si>
  <si>
    <t>Vũ Thắng B</t>
  </si>
  <si>
    <t>Nà Càng</t>
  </si>
  <si>
    <t>Bản Long</t>
  </si>
  <si>
    <t>Ắng Nộc</t>
  </si>
  <si>
    <t>Táp Già</t>
  </si>
  <si>
    <t>Bình Thượng</t>
  </si>
  <si>
    <t>Dục Thúm</t>
  </si>
  <si>
    <t>Gia Hoà I</t>
  </si>
  <si>
    <t>Gia Hoà II</t>
  </si>
  <si>
    <t>Thái Bằng I</t>
  </si>
  <si>
    <t>Thái Bằng II</t>
  </si>
  <si>
    <t>Mỹ Ba</t>
  </si>
  <si>
    <t>Khu Thái Hoà, thôn Gia Hòa I</t>
  </si>
  <si>
    <t>Cầu Hin</t>
  </si>
  <si>
    <t>Nam Hương I</t>
  </si>
  <si>
    <t>Nam Hương II</t>
  </si>
  <si>
    <t>Làng Chu</t>
  </si>
  <si>
    <t>Làng Mới</t>
  </si>
  <si>
    <t>Làng Đấy</t>
  </si>
  <si>
    <t>Pá Lét</t>
  </si>
  <si>
    <t>Hồng Tiến</t>
  </si>
  <si>
    <t>Làng Lầu</t>
  </si>
  <si>
    <t>Tiên Sơn</t>
  </si>
  <si>
    <t>Các thôn còn lại và khu Bản Rọng, thôn Khau Ràng; Khu Nà Cuôn, thôn Nà Nhì</t>
  </si>
  <si>
    <t>Làng Coóc</t>
  </si>
  <si>
    <t>Làng Huyền</t>
  </si>
  <si>
    <t>Làng Thẳm</t>
  </si>
  <si>
    <t>Lân Gặt</t>
  </si>
  <si>
    <t>Tác Nàng</t>
  </si>
  <si>
    <t>Làng Gà I</t>
  </si>
  <si>
    <t>Làng Gà II</t>
  </si>
  <si>
    <t>Làng Giáo</t>
  </si>
  <si>
    <t>Làng Mỏ</t>
  </si>
  <si>
    <t>Khưa Cả</t>
  </si>
  <si>
    <t>Lân Cà I</t>
  </si>
  <si>
    <t>Khu Đon Ngàng, thôn Pá Chí</t>
  </si>
  <si>
    <t>Các thôn còn lại và khu Co Rào, thôn Làng Rộng; khu Lân Hoèn, thôn Lân Cà - Lân Hoèn</t>
  </si>
  <si>
    <t>Thâm Vớt</t>
  </si>
  <si>
    <t>Bản Cầm </t>
  </si>
  <si>
    <t>Bản Soong</t>
  </si>
  <si>
    <t>Các thôn còn lại và khu Lân Hát, thôn Đông Đằng II</t>
  </si>
  <si>
    <t>Tuyến đường ĐH76 - ĐH77 (xã Đồng Ý - xã Tân Tri)</t>
  </si>
  <si>
    <t>BẢNG 1: BẢNG GIÁ ĐẤT TRỒNG CÂY HÀNG NĂM</t>
  </si>
  <si>
    <t>Khu dân cư Tá Liếng, thôn Hợp Tiến 1</t>
  </si>
  <si>
    <t>Khu dân cư Pắc Mỏ, thôn Hợp Tiến 2</t>
  </si>
  <si>
    <t>Khu dân cư Pá Nim, thôn Hợp Tiến 1</t>
  </si>
  <si>
    <t>Các thôn còn lại (trừ khu dân cư Pá Nim và khu dân cư Tá Liếng thôn Hợp Tiến 1)</t>
  </si>
  <si>
    <t>Đông Đằng II (Trừ khu dân cư Lân Hát)</t>
  </si>
  <si>
    <t>Nà Nhì (Trừ khu dân cư Nà Cuôn)</t>
  </si>
  <si>
    <t>Khau Ràng (Trừ khu dân cư Bản Rọng)</t>
  </si>
  <si>
    <t>Nà Yêu (Trừ khu dân cư Thắm Luông)</t>
  </si>
  <si>
    <t>Khu dân cư Thắm Luông, thôn Nà Yêu</t>
  </si>
  <si>
    <t>Ngọc Lâu (Trừ khu dân cư Nà Lâu)</t>
  </si>
  <si>
    <t>Yên Mỹ (Trừ khu dân cư Thâm Phè)</t>
  </si>
  <si>
    <t xml:space="preserve">Các thôn còn lại và Khu dân cư Nà Lân, thôn Ngọc Lâu; khu dân cư Thâm Phè, thôn Yên Mỹ </t>
  </si>
  <si>
    <t>Bình Hạ (Trừ khu dân cư Nà Nọt)</t>
  </si>
  <si>
    <t>Các thôn còn lại và Khu dân cư Lân Nghiến thôn Tân Kỳ; Khu dân cư Nà Nọt thôn Bình Hạ</t>
  </si>
  <si>
    <t>Tân Kỳ (Trừ khu dân cư Lân Nghiến)</t>
  </si>
  <si>
    <t>Các thôn còn lại và khu dân cư Địa phận, thôn Nà Tu</t>
  </si>
  <si>
    <t>Nà Tu (Trừ khu dân cư Địa Phận)</t>
  </si>
  <si>
    <t>Các thôn còn lại và khu dân cư Bó Tát, thôn Đon Úy</t>
  </si>
  <si>
    <t>Đon Uý (Trừ khu dân cư Bó Tát)</t>
  </si>
  <si>
    <t>Pá Chí (Trừ khu dân cư Đon Ngàng)</t>
  </si>
  <si>
    <t>Làng Rộng (Trừ khu dân cư Co Rào)</t>
  </si>
  <si>
    <t>Lân Cà - Lân Hoèn (Trừ khu dân cư Lân Hoèn)</t>
  </si>
  <si>
    <t>Bản Khuông (Trừ khu dân cư Khuổi Cay)</t>
  </si>
  <si>
    <t>Nà Thí (Trừ khu dân cư Rọ Riềng)</t>
  </si>
  <si>
    <t>Các thôn còn lại và khu dân cư  Khuổi Cay, thôn Bản Khuông và khu dân cư Rọ Riềng, thôn Nà Thí</t>
  </si>
  <si>
    <t>Ngã ba rẽ vào trường THCS xã Long Đống</t>
  </si>
  <si>
    <t xml:space="preserve"> Km 69+183 (hết địa giới xã Long Đống giáp thị trấn Bắc Sơn)</t>
  </si>
  <si>
    <t xml:space="preserve">Km 68+800 (Chân đèo Tam Canh) </t>
  </si>
  <si>
    <t>Ngã ba rẽ vào trường THCS xã Long Đống.</t>
  </si>
  <si>
    <t xml:space="preserve"> Đoạn từ đầu cầu cấp III </t>
  </si>
  <si>
    <t>Mốc 3x1 (Địa giới xã Long Đống giáp thị trấn Bắc Sơn và xã Quỳnh Sơn).</t>
  </si>
  <si>
    <t xml:space="preserve">Km 79+900 </t>
  </si>
  <si>
    <t xml:space="preserve">Đoạn từ Km 85+400 </t>
  </si>
  <si>
    <t xml:space="preserve">Km 88+800 </t>
  </si>
  <si>
    <t xml:space="preserve"> Km 89+800 (khu trung tâm chợ xã Chiến Thắng) </t>
  </si>
  <si>
    <t>Km 86+600 (khu trung tâm chợ xã Vũ Sơn)</t>
  </si>
  <si>
    <t xml:space="preserve"> Km 80+500 (khu trung tâm chợ xã Đồng Ý)</t>
  </si>
  <si>
    <t xml:space="preserve">Đoạn từ Km 96+100 (đầu cầu Ngả Hai) </t>
  </si>
  <si>
    <t xml:space="preserve"> Km 97+300 (Đèo Khế).</t>
  </si>
  <si>
    <t xml:space="preserve">Đoạn từ Km 97+300 (Đèo Khế) </t>
  </si>
  <si>
    <t>Km 98+300 (Vị trí biển báo hết khu dân cư).</t>
  </si>
  <si>
    <t xml:space="preserve">Km 99+700 </t>
  </si>
  <si>
    <t xml:space="preserve"> Km 98+300 </t>
  </si>
  <si>
    <t xml:space="preserve"> Km 99 + 700 </t>
  </si>
  <si>
    <t xml:space="preserve">Km 73+00 (đèo Nặm Rù) </t>
  </si>
  <si>
    <t xml:space="preserve"> Km 96 +100 (cầu Ngả Hai)</t>
  </si>
  <si>
    <t xml:space="preserve"> Hết địa giới xã Quỳnh Sơn giáp xã Long Đống </t>
  </si>
  <si>
    <t>Hết địa giới xã Quỳnh Sơn giáp xã Bắc Sơn.</t>
  </si>
  <si>
    <t xml:space="preserve"> Cổng trường Mầm non xã Bắc Sơn </t>
  </si>
  <si>
    <t>Đầu đường rẽ vào thôn Đông Đằng II</t>
  </si>
  <si>
    <t>Xã Hưng Vũ (Khu trung tâm xã)</t>
  </si>
  <si>
    <t xml:space="preserve">Đường rẽ vào Trường THCS dưới cầu Phai Lân </t>
  </si>
  <si>
    <t>Đường đất rẽ lên thôn An Ninh I (thuộc khu Trung tâm chợ Mỏ Nhài)</t>
  </si>
  <si>
    <t>Đường rẽ vào Trụ sở UBND xã Trấn Yên</t>
  </si>
  <si>
    <t xml:space="preserve"> Hết ngã ba rẽ đi thôn Pá Chí</t>
  </si>
  <si>
    <t xml:space="preserve"> Chân đèo Kéo Gàn (đầu đường rẽ vào thôn Thanh Yên) </t>
  </si>
  <si>
    <t>Đầu đường rẽ Vũ Lăng - Tân Hương.</t>
  </si>
  <si>
    <t xml:space="preserve">Đoạn từ đường rẽ vào xã Nhất Tiến </t>
  </si>
  <si>
    <t xml:space="preserve">Đầu cầu ngầm đường ĐH78, hướng từ xã Tân Thành đi xã Vũ Lễ </t>
  </si>
  <si>
    <t>Hết 250 mét.</t>
  </si>
  <si>
    <t xml:space="preserve"> Đường rẽ vào khu dân cư Nà Nhuốt, thôn Ngọc Lâu  </t>
  </si>
  <si>
    <t xml:space="preserve">Đường rẽ vào thôn Mỏ Pia </t>
  </si>
  <si>
    <t>Đường rẽ vào thôn Xa Đán</t>
  </si>
  <si>
    <t>Xã Tân Lập (Khu trung tâm xã)</t>
  </si>
  <si>
    <t>Đường rẽ vào Trường Mầm non xã Tân Hương</t>
  </si>
  <si>
    <t>Đường rẽ đi thôn Lân Vi, xã Chiến Thắng (Đèo Keng Tiếm)</t>
  </si>
  <si>
    <t>Trường Phổ thông dân tộc bán trú THCS xã Nhất Tiến</t>
  </si>
  <si>
    <t xml:space="preserve">Đoạn từ đỉnh đèo Bó Xa </t>
  </si>
  <si>
    <t xml:space="preserve">Mốc 2x2 (địa giới xã Hữu Vĩnh giáp thị trấn Bắc Sơn </t>
  </si>
  <si>
    <t>Ngã ba đường Bê tông rẽ vào khu dân cư Nà Hó, thôn Hợp Tiến 2, xã Hữu Vĩnh).</t>
  </si>
  <si>
    <t xml:space="preserve">Ngã ba đường Bê tông rẽ vào khu dân cư Nà Hó, thôn Hợp Tiến 2, xã Hữu Vĩnh </t>
  </si>
  <si>
    <t>Ngã ba đường Bê tông rẽ vào khu dân cư Pắc Mỏ, thôn Hợp Tiến 2, xã Hữu Vĩnh).</t>
  </si>
  <si>
    <t xml:space="preserve">Mốc 2x2 (Địa giới thị trấn Bắc Sơn, giáp xã Hữu Vĩnh) </t>
  </si>
  <si>
    <t>Thôn Hữu Vĩnh 2 (Ngã ba gốc Đa).</t>
  </si>
  <si>
    <t>Đường cách mạng tháng 8 đoạn 1</t>
  </si>
  <si>
    <t>Đường cách mạng tháng 8 đoạn 2</t>
  </si>
  <si>
    <t xml:space="preserve">Đầu cầu Tắc Ka </t>
  </si>
  <si>
    <t>Hết địa giới xã Hữu Vĩnh giáp xã Quỳnh Sơn.</t>
  </si>
  <si>
    <t xml:space="preserve">Hết địa giới xã Hữu Vĩnh giáp xã Quỳnh Sơn </t>
  </si>
  <si>
    <t>Điểm cuối đường Văn Cao</t>
  </si>
  <si>
    <t>Đường Lương Văn Tri đoạn 1</t>
  </si>
  <si>
    <t>Đường Lương Văn Tri đoạn 2</t>
  </si>
  <si>
    <t xml:space="preserve"> Ngã ba giao nhau với điểm cuối đường Văn Cao và điểm cuối đường Lương Văn Tri </t>
  </si>
  <si>
    <t>Nối vào đường ĐT243 thuộc xã Quỳnh Sơn.</t>
  </si>
  <si>
    <t xml:space="preserve"> Mốc 3x1 (hết địa giới thị trấn Bắc Sơn giáp xã Quỳnh sơn và xã Long Đống) </t>
  </si>
  <si>
    <t xml:space="preserve">Nối vào điểm cuối đường Lương Văn Tri. </t>
  </si>
  <si>
    <t>Xã Quỳnh Sơn (Khu trung tâm xã)</t>
  </si>
  <si>
    <t>Xã Trấn Yên (Khu trung tâm xã)</t>
  </si>
  <si>
    <t>Xã Nhất Tiến (Khu trung tâm xã)</t>
  </si>
  <si>
    <t>Xã Chiêu Vũ (Khu trung tâm xã)</t>
  </si>
  <si>
    <t>Km 700+750 (Mốc 2T6 địa giới Lạng Sơn-Thái Nguyên)</t>
  </si>
  <si>
    <t xml:space="preserve">Đoạn từ đường rẽ vào chân đèo Tam Canh  </t>
  </si>
  <si>
    <t>Hết địa giới xã  Long Đống giáp xã Quỳnh Sơn</t>
  </si>
  <si>
    <t>Xã Tân Tri (Khu trung tâm xã)</t>
  </si>
  <si>
    <t>Xã Tân Hương (Khu trung tâm xã)</t>
  </si>
  <si>
    <t>Đầu cầu Dằm Cống</t>
  </si>
  <si>
    <t>Hết Trạm y tế xã (đường rẽ vào khu dân cư Xó Pheo, thôn Pò Đồn)</t>
  </si>
  <si>
    <t>Đường rẽ vào Trường Phổ thông dân tộc bán trú Tiểu học 1 xã Nhất Tiến</t>
  </si>
  <si>
    <t>1.1</t>
  </si>
  <si>
    <t>1.2</t>
  </si>
  <si>
    <t>1.3</t>
  </si>
  <si>
    <t>5.1</t>
  </si>
  <si>
    <t>5.2</t>
  </si>
  <si>
    <t>5.3</t>
  </si>
  <si>
    <t>5.4</t>
  </si>
  <si>
    <t>Giá đất sản xuất, kinh doanh, PNN không phải đất thương mại, dịch vụ</t>
  </si>
  <si>
    <t>Ghi chú:  Các vị trí (Vị trí 2, Vị trí 3, Vị trí 4) không có mức giá thì áp dụng theo giá đất khu vực còn lại tại đô thị</t>
  </si>
  <si>
    <t>Hết vị trí cống mương Phai Giáp cắt qua đường ĐH78  (Khu trung tâm cụm xã Nhất Hòa).</t>
  </si>
  <si>
    <t>Giá đất</t>
  </si>
  <si>
    <r>
      <t xml:space="preserve"> I. ĐẤT TRỒNG LÚA</t>
    </r>
  </si>
  <si>
    <t xml:space="preserve"> II. BẢNG GIÁ ĐẤT TRỒNG CÂY HÀNG NĂM KHÁC</t>
  </si>
  <si>
    <t>Đường Khởi Nghĩa Bắc Sơn (đoạn 1)</t>
  </si>
  <si>
    <t>Đường Khởi Nghĩa Bắc Sơn (đoạn 2)</t>
  </si>
  <si>
    <t>Quốc lộ 1B: Xã Đồng Ý</t>
  </si>
  <si>
    <t>Quốc lộ 1B: Xã Vũ Sơn</t>
  </si>
  <si>
    <t>Quốc lộ 1B: Xã Chiến Thắng</t>
  </si>
  <si>
    <t>Quốc lộ 1B (thôn Ngả Hai) đoạn 1</t>
  </si>
  <si>
    <t>Quốc lộ 1B (Thôn Vũ Lâm) đoạn 2</t>
  </si>
  <si>
    <t>Quốc lộ 1B: đoạn 3</t>
  </si>
  <si>
    <t>Quốc lộ 1B: đoạn 4</t>
  </si>
  <si>
    <t>Quốc lộ 1B: đoạn 5</t>
  </si>
  <si>
    <t>Xã Bắc Sơn (khu trung tâm xã)</t>
  </si>
  <si>
    <t>Đường Nà Lay- Quỳnh Sơn</t>
  </si>
  <si>
    <t>Tuyến QL 1B</t>
  </si>
  <si>
    <t>Tên đường</t>
  </si>
  <si>
    <t>Đường Khởi nghĩa Bắc Sơn đoạn 1</t>
  </si>
  <si>
    <t>Đường Khởi nghĩa Bắc Sơn đoạn 2</t>
  </si>
  <si>
    <t>Đường Khởi nghĩa Bắc Sơn đoạn 3</t>
  </si>
  <si>
    <t>Đường Khởi nghĩa Bắc Sơn đoạn 4</t>
  </si>
  <si>
    <t>VT4</t>
  </si>
  <si>
    <t xml:space="preserve">Các đoạn đường còn lại của thị trấn Bắc Sơn
</t>
  </si>
  <si>
    <t xml:space="preserve">Ngõ 97, đường Khởi nghĩa Bắc Sơn
</t>
  </si>
  <si>
    <t>Tuyến đường ĐT 243 (Gốc Me - Hữu Liên - Mỏ Nhài - Tam Canh) và ĐH 78 (Mỏ Nhài - Nhất Hòa - Vũ Lễ)</t>
  </si>
  <si>
    <t>ĐVT: đồng/m2</t>
  </si>
  <si>
    <r>
      <t>ĐVT: đồng/m</t>
    </r>
    <r>
      <rPr>
        <i/>
        <vertAlign val="superscript"/>
        <sz val="12"/>
        <color indexed="8"/>
        <rFont val="Times New Roman"/>
        <family val="1"/>
      </rPr>
      <t>2</t>
    </r>
  </si>
  <si>
    <r>
      <t xml:space="preserve">  ĐVT: đồng/m</t>
    </r>
    <r>
      <rPr>
        <i/>
        <vertAlign val="superscript"/>
        <sz val="12"/>
        <color indexed="8"/>
        <rFont val="Times New Roman"/>
        <family val="1"/>
      </rPr>
      <t>2</t>
    </r>
  </si>
  <si>
    <t>Đất sản xuất kinh doanh PNN không phải đất Thương mại - Dịch vụ</t>
  </si>
  <si>
    <t>CHI TIẾT PHÂN NHÓM KHU VỰC, NHÓM VỊ TRÍ ĐẤT CÁC KHU VỰC  CÒN LẠI TẠI NÔNG THÔN</t>
  </si>
  <si>
    <t>PHÂN VÙNG KHU VỰC CÁC XÃ, THỊ TRẤN TRÊN ĐỊA BÀN HUYỆN BẮC SƠN</t>
  </si>
  <si>
    <t>NHÓM ĐẤT NÔNG NGHIỆP</t>
  </si>
  <si>
    <t>Khu vực còn lại tại đô thị (Các vị trí không quy định giá)</t>
  </si>
  <si>
    <r>
      <t xml:space="preserve"> </t>
    </r>
  </si>
  <si>
    <t>Các đoạn đường còn lại của tuyến đường ĐT 243 và ĐH 78</t>
  </si>
  <si>
    <t>Hữu Vĩnh</t>
  </si>
  <si>
    <t>Khau Ràng</t>
  </si>
  <si>
    <t>Thâm Pát, Tân Sơn</t>
  </si>
  <si>
    <t>Sông Hóa 1,2; Tràng sơn 2,3; làng dọc 2</t>
  </si>
  <si>
    <t>Sông hóa 1,2</t>
  </si>
  <si>
    <t>Tràng sơn 1; liên hương; liên lạc 1</t>
  </si>
  <si>
    <t>Cầu Hin; Đon Úy</t>
  </si>
  <si>
    <t>Hữu Vĩnh 1; Hợp Thành</t>
  </si>
  <si>
    <t>Hợp Tiến 2</t>
  </si>
  <si>
    <t>Nà Riềng 1</t>
  </si>
  <si>
    <r>
      <t xml:space="preserve"> I. Khu vực giáp ranh đô thị, các trục đường giao thông chính, …</t>
    </r>
    <r>
      <rPr>
        <sz val="12"/>
        <color indexed="8"/>
        <rFont val="Times New Roman"/>
        <family val="1"/>
      </rPr>
      <t xml:space="preserve"> </t>
    </r>
  </si>
  <si>
    <t>Huyện Bắc Sơn</t>
  </si>
  <si>
    <t>NHÓM ĐẤT PHI NÔNG NGHIỆP HUYỆN BẮC SƠN</t>
  </si>
  <si>
    <t>BẢNG 6: BẢNG GIÁ ĐẤT Ở; GIÁ ĐẤT SẢN XUẤT KINH DOANH PHI NÔNG NGHIỆP KHÔNG PHẢI ĐẤT THƯƠNG MẠI, DỊCH VỤ TẠI NÔNG THÔN</t>
  </si>
  <si>
    <r>
      <t>I. Khu vực giáp ranh đô thị, các trục đường giao thông chính, …</t>
    </r>
  </si>
  <si>
    <t xml:space="preserve"> ĐVT: đồng/m2</t>
  </si>
  <si>
    <t xml:space="preserve"> BẢNG 8: BẢNG GIÁ ĐẤT Ở; GIÁ ĐẤT SẢN XUẤT KINH DOANH PHI NÔNG NGHIỆP KHÔNG PHẢI ĐẤT THƯƠNG MẠI, DỊCH VỤ TẠI ĐÔ THỊ</t>
  </si>
  <si>
    <r>
      <t xml:space="preserve"> ĐVT: đồng/m</t>
    </r>
    <r>
      <rPr>
        <i/>
        <vertAlign val="superscript"/>
        <sz val="12"/>
        <color indexed="8"/>
        <rFont val="Times New Roman"/>
        <family val="1"/>
      </rPr>
      <t>2</t>
    </r>
  </si>
  <si>
    <t>Ghi chú: Các vị trí (Vị trí 2, vị trí 3, vị trí 4) không có mức giá thì áp dụng theo bảng giá đất các khu vực còn lại tại nông thôn.</t>
  </si>
  <si>
    <t>Đường
 loại</t>
  </si>
  <si>
    <t>(Ban hành kèm theo Nghị quyết số: 17/2019/NQ-HĐND ngày 10/12/2019 của Hội đồng nhân dân tỉnh Lạng Sơn)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</si>
</sst>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0.000"/>
    <numFmt numFmtId="182" formatCode="#,##0.000"/>
    <numFmt numFmtId="183" formatCode="#,##0.0"/>
    <numFmt numFmtId="184" formatCode="_(* #,##0.000_);_(* \(#,##0.00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
    <numFmt numFmtId="192" formatCode="[$-409]dddd\,\ mmmm\ d\,\ yyyy"/>
    <numFmt numFmtId="193" formatCode="[$-409]h:mm:ss\ AM/PM"/>
    <numFmt numFmtId="194" formatCode="_(* #,##0.0_);_(* \(#,##0.0\);_(* &quot;-&quot;?_);_(@_)"/>
    <numFmt numFmtId="195" formatCode="_-* #,##0\ _₫_-;\-* #,##0\ _₫_-;_-* &quot;-&quot;??\ _₫_-;_-@_-"/>
  </numFmts>
  <fonts count="61">
    <font>
      <sz val="11"/>
      <color theme="1"/>
      <name val="Arial"/>
      <family val="2"/>
    </font>
    <font>
      <sz val="11"/>
      <color indexed="8"/>
      <name val="Arial"/>
      <family val="2"/>
    </font>
    <font>
      <sz val="12"/>
      <color indexed="8"/>
      <name val="Times New Roman"/>
      <family val="1"/>
    </font>
    <font>
      <b/>
      <sz val="12"/>
      <color indexed="8"/>
      <name val="Times New Roman"/>
      <family val="1"/>
    </font>
    <font>
      <i/>
      <sz val="12"/>
      <color indexed="8"/>
      <name val="Times New Roman"/>
      <family val="1"/>
    </font>
    <font>
      <i/>
      <vertAlign val="superscript"/>
      <sz val="12"/>
      <color indexed="8"/>
      <name val="Times New Roman"/>
      <family val="1"/>
    </font>
    <font>
      <sz val="8"/>
      <name val="Arial"/>
      <family val="2"/>
    </font>
    <font>
      <sz val="12"/>
      <color indexed="12"/>
      <name val="Times New Roman"/>
      <family val="1"/>
    </font>
    <font>
      <b/>
      <sz val="12"/>
      <name val="Times New Roman"/>
      <family val="1"/>
    </font>
    <font>
      <sz val="12"/>
      <name val="Times New Roman"/>
      <family val="1"/>
    </font>
    <font>
      <i/>
      <sz val="12"/>
      <name val="Times New Roman"/>
      <family val="1"/>
    </font>
    <font>
      <i/>
      <sz val="14"/>
      <color indexed="8"/>
      <name val="Times New Roman"/>
      <family val="1"/>
    </font>
    <font>
      <sz val="11"/>
      <color indexed="8"/>
      <name val="Calibri"/>
      <family val="2"/>
    </font>
    <font>
      <sz val="12"/>
      <name val="Arial"/>
      <family val="2"/>
    </font>
    <font>
      <sz val="11"/>
      <color indexed="8"/>
      <name val="Times New Roman"/>
      <family val="1"/>
    </font>
    <font>
      <b/>
      <sz val="11"/>
      <color indexed="8"/>
      <name val="Times New Roman"/>
      <family val="1"/>
    </font>
    <font>
      <i/>
      <sz val="11"/>
      <color indexed="8"/>
      <name val="Times New Roman"/>
      <family val="1"/>
    </font>
    <font>
      <b/>
      <i/>
      <sz val="12"/>
      <color indexed="8"/>
      <name val="Times New Roman"/>
      <family val="1"/>
    </font>
    <font>
      <b/>
      <i/>
      <sz val="12"/>
      <name val="Times New Roman"/>
      <family val="1"/>
    </font>
    <font>
      <i/>
      <sz val="12"/>
      <color indexed="8"/>
      <name val="Cambria"/>
      <family val="1"/>
    </font>
    <font>
      <sz val="12"/>
      <color indexed="8"/>
      <name val="Cambria"/>
      <family val="1"/>
    </font>
    <font>
      <sz val="12"/>
      <color indexed="9"/>
      <name val="Arial"/>
      <family val="2"/>
    </font>
    <font>
      <b/>
      <sz val="12"/>
      <color indexed="9"/>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name val="Tahoma"/>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right style="thin"/>
      <top style="thin"/>
      <bottom/>
    </border>
    <border>
      <left/>
      <right/>
      <top style="thin"/>
      <bottom/>
    </border>
    <border>
      <left style="thin"/>
      <right style="thin"/>
      <top/>
      <bottom style="thin"/>
    </border>
    <border>
      <left style="thin"/>
      <right>
        <color indexed="63"/>
      </right>
      <top>
        <color indexed="63"/>
      </top>
      <bottom>
        <color indexed="63"/>
      </bottom>
    </border>
    <border>
      <left/>
      <right/>
      <top style="thin"/>
      <bottom style="thin"/>
    </border>
    <border>
      <left style="thin"/>
      <right>
        <color indexed="63"/>
      </right>
      <top style="thin"/>
      <bottom>
        <color indexed="63"/>
      </bottom>
    </border>
    <border>
      <left style="thin"/>
      <right/>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171" fontId="1" fillId="0" borderId="0" applyFont="0" applyFill="0" applyBorder="0" applyAlignment="0" applyProtection="0"/>
    <xf numFmtId="41"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7" borderId="2"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56" fillId="0" borderId="0">
      <alignment/>
      <protection/>
    </xf>
    <xf numFmtId="0" fontId="0" fillId="0" borderId="0">
      <alignment/>
      <protection/>
    </xf>
    <xf numFmtId="0" fontId="56" fillId="0" borderId="0">
      <alignment/>
      <protection/>
    </xf>
    <xf numFmtId="0" fontId="56" fillId="0" borderId="0">
      <alignment/>
      <protection/>
    </xf>
    <xf numFmtId="0" fontId="1" fillId="31" borderId="7" applyNumberFormat="0" applyFont="0" applyAlignment="0" applyProtection="0"/>
    <xf numFmtId="0" fontId="57" fillId="26" borderId="8" applyNumberFormat="0" applyAlignment="0" applyProtection="0"/>
    <xf numFmtId="9" fontId="1" fillId="0" borderId="0" applyFont="0" applyFill="0" applyBorder="0" applyAlignment="0" applyProtection="0"/>
    <xf numFmtId="9" fontId="1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10">
    <xf numFmtId="0" fontId="0" fillId="0" borderId="0" xfId="0" applyAlignment="1">
      <alignment/>
    </xf>
    <xf numFmtId="0" fontId="2" fillId="0" borderId="0" xfId="0" applyFont="1" applyFill="1" applyAlignment="1">
      <alignment/>
    </xf>
    <xf numFmtId="3" fontId="2" fillId="0" borderId="0" xfId="0" applyNumberFormat="1" applyFont="1" applyFill="1" applyAlignment="1">
      <alignment horizontal="right"/>
    </xf>
    <xf numFmtId="181" fontId="2" fillId="0" borderId="0" xfId="0" applyNumberFormat="1" applyFont="1" applyFill="1" applyAlignment="1">
      <alignment/>
    </xf>
    <xf numFmtId="0" fontId="2" fillId="0" borderId="0" xfId="0" applyFont="1" applyFill="1" applyAlignment="1">
      <alignment vertical="center" wrapText="1"/>
    </xf>
    <xf numFmtId="0" fontId="7" fillId="0" borderId="0" xfId="0" applyFont="1" applyFill="1" applyAlignment="1">
      <alignment/>
    </xf>
    <xf numFmtId="0" fontId="9" fillId="0" borderId="10" xfId="0" applyFont="1" applyFill="1" applyBorder="1" applyAlignment="1">
      <alignment horizontal="center" vertical="center" wrapText="1"/>
    </xf>
    <xf numFmtId="0" fontId="9" fillId="0" borderId="0" xfId="0" applyFont="1" applyFill="1" applyAlignment="1">
      <alignment horizontal="center"/>
    </xf>
    <xf numFmtId="0" fontId="8" fillId="0" borderId="10" xfId="0" applyFont="1" applyFill="1" applyBorder="1" applyAlignment="1">
      <alignment horizontal="center" vertical="center" wrapText="1"/>
    </xf>
    <xf numFmtId="180" fontId="9" fillId="0" borderId="10" xfId="41" applyNumberFormat="1" applyFont="1" applyFill="1" applyBorder="1" applyAlignment="1">
      <alignment horizontal="center" vertical="center" wrapText="1"/>
    </xf>
    <xf numFmtId="3" fontId="9" fillId="0" borderId="10" xfId="0" applyNumberFormat="1" applyFont="1" applyFill="1" applyBorder="1" applyAlignment="1">
      <alignment horizontal="right" vertical="center" wrapText="1"/>
    </xf>
    <xf numFmtId="0" fontId="9" fillId="0" borderId="0" xfId="0" applyFont="1" applyFill="1" applyBorder="1" applyAlignment="1">
      <alignment/>
    </xf>
    <xf numFmtId="0" fontId="9" fillId="0" borderId="0" xfId="0" applyFont="1" applyFill="1" applyAlignment="1">
      <alignment/>
    </xf>
    <xf numFmtId="49" fontId="9" fillId="0" borderId="10" xfId="0" applyNumberFormat="1" applyFont="1" applyFill="1" applyBorder="1" applyAlignment="1">
      <alignment vertical="center" wrapText="1"/>
    </xf>
    <xf numFmtId="0" fontId="8" fillId="0" borderId="0" xfId="0" applyFont="1" applyFill="1" applyBorder="1" applyAlignment="1">
      <alignment vertical="center" wrapText="1"/>
    </xf>
    <xf numFmtId="0" fontId="3"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180" fontId="9" fillId="0" borderId="0" xfId="0" applyNumberFormat="1"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xf>
    <xf numFmtId="0" fontId="14" fillId="0" borderId="0" xfId="0" applyFont="1" applyFill="1" applyAlignment="1">
      <alignment/>
    </xf>
    <xf numFmtId="0" fontId="15" fillId="0" borderId="10" xfId="0" applyFont="1" applyFill="1" applyBorder="1" applyAlignment="1">
      <alignment horizontal="center" vertical="center" wrapText="1"/>
    </xf>
    <xf numFmtId="180" fontId="3" fillId="0" borderId="10" xfId="41" applyNumberFormat="1" applyFont="1" applyFill="1" applyBorder="1" applyAlignment="1">
      <alignment horizontal="center" vertical="center" wrapText="1"/>
    </xf>
    <xf numFmtId="0" fontId="8" fillId="0" borderId="0" xfId="0" applyFont="1" applyFill="1" applyBorder="1" applyAlignment="1">
      <alignment vertical="center"/>
    </xf>
    <xf numFmtId="1" fontId="8"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0" fontId="9" fillId="0" borderId="10" xfId="0" applyFont="1" applyFill="1" applyBorder="1" applyAlignment="1">
      <alignment horizontal="left" vertical="center" wrapText="1"/>
    </xf>
    <xf numFmtId="2" fontId="8" fillId="0" borderId="10" xfId="0" applyNumberFormat="1" applyFont="1" applyFill="1" applyBorder="1" applyAlignment="1">
      <alignment horizontal="right" vertical="center" wrapText="1"/>
    </xf>
    <xf numFmtId="183" fontId="8" fillId="0" borderId="10" xfId="0" applyNumberFormat="1" applyFont="1" applyFill="1" applyBorder="1" applyAlignment="1">
      <alignment horizontal="right" vertical="center" wrapText="1"/>
    </xf>
    <xf numFmtId="0" fontId="8" fillId="0" borderId="0" xfId="0" applyFont="1" applyFill="1" applyAlignment="1">
      <alignment/>
    </xf>
    <xf numFmtId="0" fontId="10"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Alignment="1">
      <alignment horizontal="center" vertical="center" wrapText="1"/>
    </xf>
    <xf numFmtId="180" fontId="2" fillId="0" borderId="10" xfId="41" applyNumberFormat="1" applyFont="1" applyFill="1" applyBorder="1" applyAlignment="1">
      <alignment horizontal="right" vertical="center" wrapText="1"/>
    </xf>
    <xf numFmtId="180" fontId="14" fillId="0" borderId="10" xfId="41" applyNumberFormat="1" applyFont="1" applyFill="1" applyBorder="1" applyAlignment="1">
      <alignment horizontal="right" vertical="center" wrapText="1"/>
    </xf>
    <xf numFmtId="180" fontId="15" fillId="0" borderId="10" xfId="41"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0" fontId="16" fillId="0" borderId="0" xfId="0" applyFont="1" applyFill="1" applyAlignment="1">
      <alignment horizontal="left" vertical="center"/>
    </xf>
    <xf numFmtId="0" fontId="15" fillId="0" borderId="11" xfId="0" applyFont="1" applyFill="1" applyBorder="1" applyAlignment="1">
      <alignment/>
    </xf>
    <xf numFmtId="0" fontId="15" fillId="0" borderId="0" xfId="0" applyFont="1" applyFill="1" applyBorder="1" applyAlignment="1">
      <alignment/>
    </xf>
    <xf numFmtId="0" fontId="14" fillId="0" borderId="12" xfId="0" applyFont="1" applyFill="1" applyBorder="1" applyAlignment="1">
      <alignment horizontal="center" vertical="center"/>
    </xf>
    <xf numFmtId="0" fontId="14" fillId="0" borderId="0" xfId="0" applyFont="1" applyFill="1" applyAlignment="1">
      <alignment horizontal="center"/>
    </xf>
    <xf numFmtId="188" fontId="14" fillId="0" borderId="0" xfId="0" applyNumberFormat="1" applyFont="1" applyFill="1" applyAlignment="1">
      <alignment/>
    </xf>
    <xf numFmtId="0" fontId="14" fillId="0" borderId="0" xfId="0" applyFont="1" applyFill="1" applyAlignment="1">
      <alignment vertical="center"/>
    </xf>
    <xf numFmtId="0" fontId="8" fillId="32" borderId="10" xfId="0" applyFont="1" applyFill="1" applyBorder="1" applyAlignment="1">
      <alignment horizontal="center" vertical="center" wrapText="1"/>
    </xf>
    <xf numFmtId="0" fontId="8" fillId="32" borderId="10" xfId="0" applyFont="1" applyFill="1" applyBorder="1" applyAlignment="1">
      <alignment vertical="center" wrapText="1"/>
    </xf>
    <xf numFmtId="0" fontId="9" fillId="32" borderId="10" xfId="0" applyFont="1" applyFill="1" applyBorder="1" applyAlignment="1">
      <alignment vertical="center" wrapText="1"/>
    </xf>
    <xf numFmtId="0" fontId="9" fillId="32" borderId="10" xfId="0" applyFont="1" applyFill="1" applyBorder="1" applyAlignment="1">
      <alignment horizontal="center" vertical="center" wrapText="1"/>
    </xf>
    <xf numFmtId="0" fontId="9" fillId="32"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vertical="center"/>
    </xf>
    <xf numFmtId="0" fontId="17" fillId="0" borderId="10" xfId="0" applyFont="1" applyBorder="1" applyAlignment="1">
      <alignment horizontal="center" vertical="center" wrapText="1"/>
    </xf>
    <xf numFmtId="0" fontId="9" fillId="32" borderId="0" xfId="0" applyFont="1" applyFill="1" applyAlignment="1">
      <alignment/>
    </xf>
    <xf numFmtId="0" fontId="8" fillId="32" borderId="0" xfId="0" applyFont="1" applyFill="1" applyBorder="1" applyAlignment="1">
      <alignment vertical="center"/>
    </xf>
    <xf numFmtId="0" fontId="13" fillId="32" borderId="0" xfId="0" applyFont="1" applyFill="1" applyAlignment="1">
      <alignment/>
    </xf>
    <xf numFmtId="180" fontId="8" fillId="0" borderId="10" xfId="41" applyNumberFormat="1" applyFont="1" applyFill="1" applyBorder="1" applyAlignment="1">
      <alignment horizontal="center" vertical="center" wrapText="1"/>
    </xf>
    <xf numFmtId="0" fontId="13" fillId="32" borderId="10" xfId="0" applyFont="1" applyFill="1" applyBorder="1" applyAlignment="1">
      <alignment/>
    </xf>
    <xf numFmtId="0" fontId="9" fillId="32" borderId="10" xfId="0" applyFont="1" applyFill="1" applyBorder="1" applyAlignment="1" quotePrefix="1">
      <alignment horizontal="center" vertical="center" wrapText="1"/>
    </xf>
    <xf numFmtId="180" fontId="9" fillId="32" borderId="10" xfId="41" applyNumberFormat="1" applyFont="1" applyFill="1" applyBorder="1" applyAlignment="1">
      <alignment horizontal="right" vertical="center" wrapText="1"/>
    </xf>
    <xf numFmtId="0" fontId="8" fillId="32" borderId="0" xfId="0" applyFont="1" applyFill="1" applyAlignment="1">
      <alignment horizontal="center" vertical="center"/>
    </xf>
    <xf numFmtId="0" fontId="9" fillId="32" borderId="0" xfId="0" applyFont="1" applyFill="1" applyAlignment="1">
      <alignment horizontal="center"/>
    </xf>
    <xf numFmtId="0" fontId="8" fillId="32" borderId="10" xfId="0" applyFont="1" applyFill="1" applyBorder="1" applyAlignment="1">
      <alignment horizontal="center" vertical="center" wrapText="1"/>
    </xf>
    <xf numFmtId="0" fontId="9" fillId="0" borderId="10" xfId="0" applyFont="1" applyFill="1" applyBorder="1" applyAlignment="1">
      <alignment vertical="center" wrapText="1"/>
    </xf>
    <xf numFmtId="0" fontId="16" fillId="0" borderId="0" xfId="0" applyFont="1" applyFill="1" applyAlignment="1">
      <alignment/>
    </xf>
    <xf numFmtId="0" fontId="2" fillId="0" borderId="0" xfId="62" applyFont="1">
      <alignment/>
      <protection/>
    </xf>
    <xf numFmtId="0" fontId="3" fillId="0" borderId="11" xfId="62" applyFont="1" applyBorder="1" applyAlignment="1">
      <alignment vertical="center"/>
      <protection/>
    </xf>
    <xf numFmtId="0" fontId="2" fillId="0" borderId="11" xfId="62" applyFont="1" applyBorder="1">
      <alignment/>
      <protection/>
    </xf>
    <xf numFmtId="0" fontId="4" fillId="0" borderId="11" xfId="62" applyFont="1" applyBorder="1" applyAlignment="1">
      <alignment horizontal="right" vertical="center"/>
      <protection/>
    </xf>
    <xf numFmtId="0" fontId="3" fillId="0" borderId="10"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10" xfId="62" applyFont="1" applyBorder="1" applyAlignment="1">
      <alignment vertical="center"/>
      <protection/>
    </xf>
    <xf numFmtId="3" fontId="2" fillId="0" borderId="10" xfId="62" applyNumberFormat="1" applyFont="1" applyBorder="1" applyAlignment="1">
      <alignment horizontal="center" vertical="center"/>
      <protection/>
    </xf>
    <xf numFmtId="0" fontId="2" fillId="0" borderId="14" xfId="62" applyFont="1" applyBorder="1" applyAlignment="1">
      <alignment horizontal="center" vertical="center"/>
      <protection/>
    </xf>
    <xf numFmtId="0" fontId="2" fillId="0" borderId="14" xfId="62" applyFont="1" applyBorder="1" applyAlignment="1">
      <alignment vertical="center"/>
      <protection/>
    </xf>
    <xf numFmtId="3" fontId="2" fillId="0" borderId="14" xfId="62" applyNumberFormat="1" applyFont="1" applyBorder="1" applyAlignment="1">
      <alignment horizontal="center" vertical="center"/>
      <protection/>
    </xf>
    <xf numFmtId="0" fontId="3" fillId="0" borderId="16" xfId="62" applyFont="1" applyBorder="1" applyAlignment="1">
      <alignment horizontal="center" vertical="center"/>
      <protection/>
    </xf>
    <xf numFmtId="0" fontId="2" fillId="0" borderId="16" xfId="62" applyFont="1" applyBorder="1">
      <alignment/>
      <protection/>
    </xf>
    <xf numFmtId="0" fontId="2" fillId="0" borderId="0" xfId="62" applyFont="1" applyBorder="1">
      <alignment/>
      <protection/>
    </xf>
    <xf numFmtId="0" fontId="4" fillId="0" borderId="0" xfId="62" applyFont="1" applyBorder="1" applyAlignment="1">
      <alignment horizontal="right" vertical="center"/>
      <protection/>
    </xf>
    <xf numFmtId="0" fontId="17" fillId="0" borderId="16" xfId="62" applyFont="1" applyBorder="1" applyAlignment="1">
      <alignment vertical="center"/>
      <protection/>
    </xf>
    <xf numFmtId="0" fontId="2" fillId="0" borderId="17" xfId="62" applyFont="1" applyBorder="1" applyAlignment="1">
      <alignment vertical="center" wrapText="1"/>
      <protection/>
    </xf>
    <xf numFmtId="0" fontId="2" fillId="0" borderId="17" xfId="62" applyFont="1" applyBorder="1">
      <alignment/>
      <protection/>
    </xf>
    <xf numFmtId="0" fontId="2" fillId="0" borderId="10" xfId="62" applyFont="1" applyBorder="1" applyAlignment="1">
      <alignment vertical="center" wrapText="1"/>
      <protection/>
    </xf>
    <xf numFmtId="0" fontId="2" fillId="0" borderId="10" xfId="62" applyFont="1" applyBorder="1">
      <alignment/>
      <protection/>
    </xf>
    <xf numFmtId="0" fontId="2" fillId="0" borderId="14" xfId="62" applyFont="1" applyBorder="1" applyAlignment="1">
      <alignment vertical="center" wrapText="1"/>
      <protection/>
    </xf>
    <xf numFmtId="0" fontId="2" fillId="0" borderId="14" xfId="62" applyFont="1" applyBorder="1">
      <alignment/>
      <protection/>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vertical="center" wrapText="1"/>
    </xf>
    <xf numFmtId="0" fontId="2" fillId="0" borderId="0" xfId="0" applyFont="1" applyBorder="1" applyAlignment="1">
      <alignment/>
    </xf>
    <xf numFmtId="0" fontId="2" fillId="0" borderId="0" xfId="0" applyFont="1" applyBorder="1" applyAlignment="1">
      <alignment horizontal="center" vertical="center" wrapText="1"/>
    </xf>
    <xf numFmtId="0" fontId="2" fillId="0" borderId="10" xfId="0" applyFont="1" applyBorder="1" applyAlignment="1">
      <alignment horizontal="left" vertical="center" wrapText="1"/>
    </xf>
    <xf numFmtId="0" fontId="2" fillId="32" borderId="10" xfId="0" applyFont="1" applyFill="1" applyBorder="1" applyAlignment="1">
      <alignment horizontal="left" vertical="center" wrapText="1"/>
    </xf>
    <xf numFmtId="0" fontId="2" fillId="0" borderId="0" xfId="0" applyFont="1" applyBorder="1" applyAlignment="1">
      <alignment vertical="center" wrapText="1"/>
    </xf>
    <xf numFmtId="0" fontId="3" fillId="0" borderId="0" xfId="62" applyFont="1" applyBorder="1" applyAlignment="1">
      <alignment horizontal="left" vertical="center"/>
      <protection/>
    </xf>
    <xf numFmtId="0" fontId="8" fillId="0" borderId="10" xfId="0" applyFont="1" applyFill="1" applyBorder="1" applyAlignment="1">
      <alignment wrapText="1"/>
    </xf>
    <xf numFmtId="180" fontId="9" fillId="0" borderId="10" xfId="41" applyNumberFormat="1" applyFont="1" applyFill="1" applyBorder="1" applyAlignment="1">
      <alignment horizontal="left" vertical="center" wrapText="1"/>
    </xf>
    <xf numFmtId="0" fontId="18" fillId="32" borderId="0" xfId="0" applyFont="1" applyFill="1" applyBorder="1" applyAlignment="1">
      <alignment vertical="center"/>
    </xf>
    <xf numFmtId="0" fontId="8" fillId="32" borderId="0" xfId="0" applyFont="1" applyFill="1" applyBorder="1" applyAlignment="1">
      <alignment vertical="center"/>
    </xf>
    <xf numFmtId="0" fontId="9" fillId="32" borderId="0" xfId="0" applyFont="1" applyFill="1" applyAlignment="1">
      <alignment/>
    </xf>
    <xf numFmtId="0" fontId="3" fillId="0" borderId="0" xfId="0" applyFont="1" applyFill="1" applyBorder="1" applyAlignment="1">
      <alignment horizontal="left" vertical="center"/>
    </xf>
    <xf numFmtId="0" fontId="2" fillId="0" borderId="0" xfId="0" applyFont="1" applyFill="1" applyAlignment="1">
      <alignment/>
    </xf>
    <xf numFmtId="183" fontId="8" fillId="32" borderId="10" xfId="0" applyNumberFormat="1" applyFont="1" applyFill="1" applyBorder="1" applyAlignment="1">
      <alignment horizontal="right" vertical="center" wrapText="1"/>
    </xf>
    <xf numFmtId="0" fontId="8" fillId="32" borderId="10" xfId="0" applyFont="1" applyFill="1" applyBorder="1" applyAlignment="1">
      <alignment horizontal="righ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3" fontId="2" fillId="0" borderId="0" xfId="0" applyNumberFormat="1" applyFont="1" applyFill="1" applyAlignment="1">
      <alignment horizontal="left"/>
    </xf>
    <xf numFmtId="3" fontId="2" fillId="0" borderId="0" xfId="0" applyNumberFormat="1" applyFont="1" applyFill="1" applyAlignment="1">
      <alignment/>
    </xf>
    <xf numFmtId="3" fontId="4" fillId="0" borderId="11" xfId="0" applyNumberFormat="1" applyFont="1" applyFill="1" applyBorder="1" applyAlignment="1">
      <alignment horizontal="right"/>
    </xf>
    <xf numFmtId="3" fontId="2" fillId="0" borderId="11" xfId="0" applyNumberFormat="1" applyFont="1" applyFill="1" applyBorder="1" applyAlignment="1">
      <alignment horizontal="center" vertical="center"/>
    </xf>
    <xf numFmtId="3" fontId="4" fillId="0" borderId="0" xfId="0" applyNumberFormat="1" applyFont="1" applyFill="1" applyBorder="1" applyAlignment="1">
      <alignment horizontal="right"/>
    </xf>
    <xf numFmtId="3" fontId="2" fillId="0" borderId="0" xfId="0" applyNumberFormat="1" applyFont="1" applyFill="1" applyBorder="1" applyAlignment="1">
      <alignment horizontal="center" vertical="center"/>
    </xf>
    <xf numFmtId="0" fontId="18" fillId="0" borderId="0" xfId="0" applyFont="1" applyFill="1" applyBorder="1" applyAlignment="1">
      <alignment vertical="center"/>
    </xf>
    <xf numFmtId="0" fontId="8" fillId="0" borderId="10" xfId="0" applyFont="1" applyFill="1" applyBorder="1" applyAlignment="1">
      <alignment vertical="center" wrapText="1"/>
    </xf>
    <xf numFmtId="0" fontId="9" fillId="0" borderId="10" xfId="0" applyFont="1" applyFill="1" applyBorder="1" applyAlignment="1" quotePrefix="1">
      <alignment horizontal="center" vertical="center" wrapText="1"/>
    </xf>
    <xf numFmtId="0" fontId="9" fillId="0" borderId="13" xfId="0" applyFont="1" applyFill="1" applyBorder="1" applyAlignment="1">
      <alignment vertical="center" wrapText="1"/>
    </xf>
    <xf numFmtId="0" fontId="2" fillId="0" borderId="10" xfId="0" applyFont="1" applyFill="1" applyBorder="1" applyAlignment="1">
      <alignment/>
    </xf>
    <xf numFmtId="195" fontId="2" fillId="0" borderId="10" xfId="41" applyNumberFormat="1" applyFont="1" applyFill="1" applyBorder="1" applyAlignment="1">
      <alignment horizontal="center" wrapText="1"/>
    </xf>
    <xf numFmtId="0" fontId="2" fillId="0" borderId="0" xfId="0" applyFont="1" applyFill="1" applyAlignment="1">
      <alignment horizontal="left"/>
    </xf>
    <xf numFmtId="0" fontId="4" fillId="0" borderId="11" xfId="0" applyFont="1" applyFill="1" applyBorder="1" applyAlignment="1">
      <alignment vertical="center"/>
    </xf>
    <xf numFmtId="0" fontId="9" fillId="0" borderId="0" xfId="0" applyFont="1" applyFill="1" applyBorder="1" applyAlignment="1">
      <alignment vertical="center"/>
    </xf>
    <xf numFmtId="0" fontId="2" fillId="0" borderId="0" xfId="0" applyFont="1" applyFill="1" applyBorder="1" applyAlignment="1">
      <alignment horizontal="center" vertical="center"/>
    </xf>
    <xf numFmtId="181" fontId="2" fillId="0" borderId="0" xfId="0" applyNumberFormat="1" applyFont="1" applyFill="1" applyBorder="1" applyAlignment="1">
      <alignment horizontal="left" vertical="center"/>
    </xf>
    <xf numFmtId="3" fontId="4" fillId="0" borderId="0" xfId="0" applyNumberFormat="1" applyFont="1" applyFill="1" applyBorder="1" applyAlignment="1">
      <alignment horizontal="right" vertical="center"/>
    </xf>
    <xf numFmtId="181" fontId="2"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3" fontId="2" fillId="0" borderId="0" xfId="0" applyNumberFormat="1" applyFont="1" applyFill="1" applyAlignment="1">
      <alignment horizontal="right" vertical="center"/>
    </xf>
    <xf numFmtId="3" fontId="2" fillId="0" borderId="0" xfId="0" applyNumberFormat="1" applyFont="1" applyFill="1" applyAlignment="1">
      <alignment vertical="center"/>
    </xf>
    <xf numFmtId="49" fontId="2" fillId="0" borderId="0" xfId="0" applyNumberFormat="1" applyFont="1" applyFill="1" applyAlignment="1">
      <alignment vertical="center" wrapText="1"/>
    </xf>
    <xf numFmtId="0" fontId="2" fillId="0" borderId="0" xfId="0" applyFont="1" applyFill="1" applyAlignment="1">
      <alignment vertical="center"/>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1" fillId="32" borderId="10" xfId="0" applyFont="1" applyFill="1" applyBorder="1" applyAlignment="1">
      <alignment/>
    </xf>
    <xf numFmtId="183" fontId="22" fillId="0" borderId="10" xfId="0" applyNumberFormat="1" applyFont="1" applyFill="1" applyBorder="1" applyAlignment="1">
      <alignment horizontal="right" vertical="center" wrapText="1"/>
    </xf>
    <xf numFmtId="183" fontId="22"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8" fillId="0" borderId="18" xfId="0" applyFont="1" applyFill="1" applyBorder="1" applyAlignment="1">
      <alignment/>
    </xf>
    <xf numFmtId="0" fontId="9" fillId="0" borderId="13" xfId="0" applyFont="1" applyFill="1" applyBorder="1" applyAlignment="1">
      <alignment horizontal="center" vertical="center" wrapText="1"/>
    </xf>
    <xf numFmtId="0" fontId="4" fillId="0" borderId="0" xfId="0" applyFont="1" applyAlignment="1">
      <alignment vertical="center"/>
    </xf>
    <xf numFmtId="0" fontId="3" fillId="0" borderId="0" xfId="0" applyFont="1" applyFill="1" applyAlignment="1">
      <alignment vertical="center"/>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0" xfId="62" applyFont="1" applyFill="1" applyBorder="1" applyAlignment="1">
      <alignment horizontal="center" vertical="center"/>
      <protection/>
    </xf>
    <xf numFmtId="0" fontId="17" fillId="0" borderId="0" xfId="62" applyFont="1" applyFill="1" applyBorder="1" applyAlignment="1">
      <alignment horizontal="center" vertical="center"/>
      <protection/>
    </xf>
    <xf numFmtId="0" fontId="3" fillId="0" borderId="0" xfId="62" applyFont="1" applyBorder="1" applyAlignment="1">
      <alignment horizontal="left" vertical="center"/>
      <protection/>
    </xf>
    <xf numFmtId="0" fontId="3" fillId="0" borderId="14" xfId="62" applyFont="1" applyBorder="1" applyAlignment="1">
      <alignment horizontal="center" vertical="center" wrapText="1"/>
      <protection/>
    </xf>
    <xf numFmtId="0" fontId="3" fillId="0" borderId="17" xfId="62" applyFont="1" applyBorder="1" applyAlignment="1">
      <alignment horizontal="center" vertical="center" wrapText="1"/>
      <protection/>
    </xf>
    <xf numFmtId="0" fontId="3" fillId="0" borderId="17" xfId="62" applyFont="1" applyBorder="1" applyAlignment="1">
      <alignment horizontal="center" vertical="center"/>
      <protection/>
    </xf>
    <xf numFmtId="0" fontId="3" fillId="0" borderId="10" xfId="62" applyFont="1" applyBorder="1" applyAlignment="1">
      <alignment horizontal="center" vertical="center"/>
      <protection/>
    </xf>
    <xf numFmtId="0" fontId="8" fillId="32"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62" applyFont="1" applyBorder="1" applyAlignment="1">
      <alignment horizontal="center" vertical="center"/>
      <protection/>
    </xf>
    <xf numFmtId="0" fontId="10" fillId="32" borderId="16" xfId="0" applyFont="1" applyFill="1" applyBorder="1" applyAlignment="1">
      <alignment horizontal="left" vertical="center" wrapText="1"/>
    </xf>
    <xf numFmtId="0" fontId="10" fillId="32" borderId="0" xfId="0" applyFont="1" applyFill="1" applyBorder="1" applyAlignment="1">
      <alignment horizontal="left" vertical="center" wrapText="1"/>
    </xf>
    <xf numFmtId="0" fontId="8" fillId="32"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2" xfId="0" applyFont="1" applyFill="1" applyBorder="1" applyAlignment="1">
      <alignment horizontal="center"/>
    </xf>
    <xf numFmtId="0" fontId="8" fillId="0" borderId="19" xfId="0" applyFont="1" applyFill="1" applyBorder="1" applyAlignment="1">
      <alignment horizontal="center"/>
    </xf>
    <xf numFmtId="0" fontId="4" fillId="0" borderId="0" xfId="62" applyFont="1" applyFill="1" applyBorder="1" applyAlignment="1">
      <alignment horizontal="center" vertical="center"/>
      <protection/>
    </xf>
    <xf numFmtId="0" fontId="10" fillId="0" borderId="16" xfId="0" applyFont="1" applyFill="1" applyBorder="1" applyAlignment="1">
      <alignment horizontal="left" vertical="center"/>
    </xf>
    <xf numFmtId="49" fontId="8"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9" fillId="0" borderId="1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180" fontId="3" fillId="0" borderId="10" xfId="41" applyNumberFormat="1" applyFont="1" applyFill="1" applyBorder="1" applyAlignment="1">
      <alignment horizontal="center" vertical="center" wrapText="1"/>
    </xf>
    <xf numFmtId="180" fontId="15" fillId="32" borderId="10" xfId="41"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180" fontId="14" fillId="0" borderId="10" xfId="0" applyNumberFormat="1" applyFont="1" applyFill="1" applyBorder="1" applyAlignment="1">
      <alignment horizontal="left" vertical="center"/>
    </xf>
    <xf numFmtId="0" fontId="15" fillId="0" borderId="10" xfId="0" applyFont="1" applyFill="1" applyBorder="1" applyAlignment="1">
      <alignment horizontal="center" vertical="center"/>
    </xf>
    <xf numFmtId="180" fontId="14" fillId="0" borderId="19" xfId="41" applyNumberFormat="1" applyFont="1" applyFill="1" applyBorder="1" applyAlignment="1">
      <alignment horizontal="left" vertical="center"/>
    </xf>
    <xf numFmtId="180" fontId="14" fillId="0" borderId="13" xfId="41" applyNumberFormat="1" applyFont="1" applyFill="1" applyBorder="1" applyAlignment="1">
      <alignment horizontal="left" vertical="center"/>
    </xf>
    <xf numFmtId="180" fontId="14" fillId="0" borderId="12" xfId="41" applyNumberFormat="1" applyFont="1" applyFill="1" applyBorder="1" applyAlignment="1">
      <alignment horizontal="left" vertical="center"/>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6" fillId="0" borderId="0" xfId="0" applyFont="1" applyFill="1" applyAlignment="1">
      <alignment horizontal="lef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828675</xdr:colOff>
      <xdr:row>8</xdr:row>
      <xdr:rowOff>9525</xdr:rowOff>
    </xdr:from>
    <xdr:ext cx="76200" cy="133350"/>
    <xdr:sp fLocksText="0">
      <xdr:nvSpPr>
        <xdr:cNvPr id="1" name="Text Box 1"/>
        <xdr:cNvSpPr txBox="1">
          <a:spLocks noChangeArrowheads="1"/>
        </xdr:cNvSpPr>
      </xdr:nvSpPr>
      <xdr:spPr>
        <a:xfrm>
          <a:off x="5276850" y="23812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D2" sqref="A2:IV2"/>
    </sheetView>
  </sheetViews>
  <sheetFormatPr defaultColWidth="9.125" defaultRowHeight="14.25"/>
  <cols>
    <col min="1" max="1" width="9.00390625" style="89" customWidth="1"/>
    <col min="2" max="2" width="30.00390625" style="88" customWidth="1"/>
    <col min="3" max="3" width="34.375" style="88" customWidth="1"/>
    <col min="4" max="4" width="22.50390625" style="87" customWidth="1"/>
    <col min="5" max="5" width="21.875" style="88" customWidth="1"/>
    <col min="6" max="6" width="16.75390625" style="88" customWidth="1"/>
    <col min="7" max="7" width="18.75390625" style="89" customWidth="1"/>
    <col min="8" max="8" width="17.00390625" style="88" customWidth="1"/>
    <col min="9" max="16384" width="9.125" style="88" customWidth="1"/>
  </cols>
  <sheetData>
    <row r="1" spans="1:3" ht="36.75" customHeight="1">
      <c r="A1" s="149" t="s">
        <v>405</v>
      </c>
      <c r="B1" s="149"/>
      <c r="C1" s="149"/>
    </row>
    <row r="2" spans="1:3" ht="15.75">
      <c r="A2" s="148" t="s">
        <v>10</v>
      </c>
      <c r="B2" s="148" t="s">
        <v>138</v>
      </c>
      <c r="C2" s="148" t="s">
        <v>25</v>
      </c>
    </row>
    <row r="3" spans="1:3" ht="15.75">
      <c r="A3" s="148"/>
      <c r="B3" s="148"/>
      <c r="C3" s="148"/>
    </row>
    <row r="4" spans="1:3" ht="28.5" customHeight="1">
      <c r="A4" s="137">
        <v>1</v>
      </c>
      <c r="B4" s="138" t="s">
        <v>125</v>
      </c>
      <c r="C4" s="139" t="s">
        <v>4</v>
      </c>
    </row>
    <row r="5" spans="1:3" ht="28.5" customHeight="1">
      <c r="A5" s="137">
        <v>2</v>
      </c>
      <c r="B5" s="138" t="s">
        <v>114</v>
      </c>
      <c r="C5" s="139" t="s">
        <v>4</v>
      </c>
    </row>
    <row r="6" spans="1:3" ht="28.5" customHeight="1">
      <c r="A6" s="137">
        <v>3</v>
      </c>
      <c r="B6" s="138" t="s">
        <v>126</v>
      </c>
      <c r="C6" s="139" t="s">
        <v>4</v>
      </c>
    </row>
    <row r="7" spans="1:3" ht="28.5" customHeight="1">
      <c r="A7" s="137">
        <v>4</v>
      </c>
      <c r="B7" s="138" t="s">
        <v>115</v>
      </c>
      <c r="C7" s="139" t="s">
        <v>5</v>
      </c>
    </row>
    <row r="8" spans="1:3" ht="28.5" customHeight="1">
      <c r="A8" s="137">
        <v>5</v>
      </c>
      <c r="B8" s="138" t="s">
        <v>127</v>
      </c>
      <c r="C8" s="139" t="s">
        <v>5</v>
      </c>
    </row>
    <row r="9" spans="1:3" ht="28.5" customHeight="1">
      <c r="A9" s="137">
        <v>6</v>
      </c>
      <c r="B9" s="138" t="s">
        <v>118</v>
      </c>
      <c r="C9" s="139" t="s">
        <v>5</v>
      </c>
    </row>
    <row r="10" spans="1:3" ht="28.5" customHeight="1">
      <c r="A10" s="137">
        <v>7</v>
      </c>
      <c r="B10" s="138" t="s">
        <v>128</v>
      </c>
      <c r="C10" s="139" t="s">
        <v>5</v>
      </c>
    </row>
    <row r="11" spans="1:3" ht="28.5" customHeight="1">
      <c r="A11" s="137">
        <v>8</v>
      </c>
      <c r="B11" s="138" t="s">
        <v>41</v>
      </c>
      <c r="C11" s="139" t="s">
        <v>5</v>
      </c>
    </row>
    <row r="12" spans="1:3" ht="28.5" customHeight="1">
      <c r="A12" s="137">
        <v>9</v>
      </c>
      <c r="B12" s="138" t="s">
        <v>117</v>
      </c>
      <c r="C12" s="139" t="s">
        <v>5</v>
      </c>
    </row>
    <row r="13" spans="1:3" ht="28.5" customHeight="1">
      <c r="A13" s="137">
        <v>10</v>
      </c>
      <c r="B13" s="138" t="s">
        <v>42</v>
      </c>
      <c r="C13" s="139" t="s">
        <v>5</v>
      </c>
    </row>
    <row r="14" spans="1:3" ht="28.5" customHeight="1">
      <c r="A14" s="137">
        <v>11</v>
      </c>
      <c r="B14" s="138" t="s">
        <v>129</v>
      </c>
      <c r="C14" s="139" t="s">
        <v>5</v>
      </c>
    </row>
    <row r="15" spans="1:3" ht="28.5" customHeight="1">
      <c r="A15" s="137">
        <v>12</v>
      </c>
      <c r="B15" s="138" t="s">
        <v>123</v>
      </c>
      <c r="C15" s="139" t="s">
        <v>6</v>
      </c>
    </row>
    <row r="16" spans="1:3" ht="28.5" customHeight="1">
      <c r="A16" s="137">
        <v>13</v>
      </c>
      <c r="B16" s="138" t="s">
        <v>124</v>
      </c>
      <c r="C16" s="139" t="s">
        <v>6</v>
      </c>
    </row>
    <row r="17" spans="1:3" ht="28.5" customHeight="1">
      <c r="A17" s="137">
        <v>14</v>
      </c>
      <c r="B17" s="138" t="s">
        <v>120</v>
      </c>
      <c r="C17" s="139" t="s">
        <v>6</v>
      </c>
    </row>
    <row r="18" spans="1:3" ht="28.5" customHeight="1">
      <c r="A18" s="137">
        <v>15</v>
      </c>
      <c r="B18" s="138" t="s">
        <v>130</v>
      </c>
      <c r="C18" s="139" t="s">
        <v>6</v>
      </c>
    </row>
    <row r="19" spans="1:3" ht="28.5" customHeight="1">
      <c r="A19" s="137">
        <v>16</v>
      </c>
      <c r="B19" s="138" t="s">
        <v>122</v>
      </c>
      <c r="C19" s="139" t="s">
        <v>6</v>
      </c>
    </row>
    <row r="20" spans="1:3" ht="28.5" customHeight="1">
      <c r="A20" s="137">
        <v>17</v>
      </c>
      <c r="B20" s="138" t="s">
        <v>119</v>
      </c>
      <c r="C20" s="139" t="s">
        <v>6</v>
      </c>
    </row>
    <row r="21" spans="1:3" ht="28.5" customHeight="1">
      <c r="A21" s="137">
        <v>18</v>
      </c>
      <c r="B21" s="138" t="s">
        <v>131</v>
      </c>
      <c r="C21" s="139" t="s">
        <v>6</v>
      </c>
    </row>
    <row r="22" spans="1:3" ht="28.5" customHeight="1">
      <c r="A22" s="137">
        <v>19</v>
      </c>
      <c r="B22" s="138" t="s">
        <v>132</v>
      </c>
      <c r="C22" s="139" t="s">
        <v>6</v>
      </c>
    </row>
    <row r="23" spans="1:3" ht="28.5" customHeight="1">
      <c r="A23" s="137">
        <v>20</v>
      </c>
      <c r="B23" s="138" t="s">
        <v>133</v>
      </c>
      <c r="C23" s="139" t="s">
        <v>6</v>
      </c>
    </row>
  </sheetData>
  <sheetProtection/>
  <mergeCells count="4">
    <mergeCell ref="A2:A3"/>
    <mergeCell ref="B2:B3"/>
    <mergeCell ref="C2:C3"/>
    <mergeCell ref="A1:C1"/>
  </mergeCells>
  <printOptions/>
  <pageMargins left="0.984251968503937" right="0.4330708661417323" top="0.9448818897637796" bottom="0.7874015748031497" header="0.1968503937007874" footer="0.31496062992125984"/>
  <pageSetup horizontalDpi="600" verticalDpi="600" orientation="portrait" paperSize="9" scale="96" r:id="rId1"/>
  <headerFooter>
    <oddFooter>&amp;C&amp;P&amp;R
</oddFooter>
  </headerFooter>
</worksheet>
</file>

<file path=xl/worksheets/sheet3.xml><?xml version="1.0" encoding="utf-8"?>
<worksheet xmlns="http://schemas.openxmlformats.org/spreadsheetml/2006/main" xmlns:r="http://schemas.openxmlformats.org/officeDocument/2006/relationships">
  <dimension ref="A1:E40"/>
  <sheetViews>
    <sheetView view="pageLayout" zoomScaleNormal="90" workbookViewId="0" topLeftCell="A1">
      <selection activeCell="A3" sqref="A3:IV3"/>
    </sheetView>
  </sheetViews>
  <sheetFormatPr defaultColWidth="8.25390625" defaultRowHeight="14.25"/>
  <cols>
    <col min="1" max="1" width="6.75390625" style="65" customWidth="1"/>
    <col min="2" max="2" width="26.625" style="65" customWidth="1"/>
    <col min="3" max="3" width="16.125" style="65" customWidth="1"/>
    <col min="4" max="4" width="13.00390625" style="65" customWidth="1"/>
    <col min="5" max="5" width="15.625" style="65" customWidth="1"/>
    <col min="6" max="16384" width="8.25390625" style="65" customWidth="1"/>
  </cols>
  <sheetData>
    <row r="1" spans="1:5" ht="15.75">
      <c r="A1" s="150" t="s">
        <v>134</v>
      </c>
      <c r="B1" s="151"/>
      <c r="C1" s="151"/>
      <c r="D1" s="151"/>
      <c r="E1" s="151"/>
    </row>
    <row r="2" spans="1:5" ht="15.75">
      <c r="A2" s="150" t="s">
        <v>406</v>
      </c>
      <c r="B2" s="150"/>
      <c r="C2" s="150"/>
      <c r="D2" s="150"/>
      <c r="E2" s="150"/>
    </row>
    <row r="3" spans="1:5" ht="15.75">
      <c r="A3" s="152" t="s">
        <v>266</v>
      </c>
      <c r="B3" s="152"/>
      <c r="C3" s="152"/>
      <c r="D3" s="152"/>
      <c r="E3" s="152"/>
    </row>
    <row r="4" spans="1:5" ht="18.75">
      <c r="A4" s="66" t="s">
        <v>376</v>
      </c>
      <c r="B4" s="67"/>
      <c r="C4" s="67"/>
      <c r="D4" s="67"/>
      <c r="E4" s="68" t="s">
        <v>401</v>
      </c>
    </row>
    <row r="5" spans="1:5" ht="15.75">
      <c r="A5" s="153" t="s">
        <v>15</v>
      </c>
      <c r="B5" s="155" t="s">
        <v>11</v>
      </c>
      <c r="C5" s="155" t="s">
        <v>375</v>
      </c>
      <c r="D5" s="155"/>
      <c r="E5" s="155"/>
    </row>
    <row r="6" spans="1:5" ht="15.75">
      <c r="A6" s="154"/>
      <c r="B6" s="156"/>
      <c r="C6" s="69" t="s">
        <v>1</v>
      </c>
      <c r="D6" s="69" t="s">
        <v>2</v>
      </c>
      <c r="E6" s="69" t="s">
        <v>3</v>
      </c>
    </row>
    <row r="7" spans="1:5" ht="15.75">
      <c r="A7" s="70">
        <v>1</v>
      </c>
      <c r="B7" s="71" t="s">
        <v>28</v>
      </c>
      <c r="C7" s="72">
        <v>60000</v>
      </c>
      <c r="D7" s="72">
        <v>53000</v>
      </c>
      <c r="E7" s="72">
        <v>46000</v>
      </c>
    </row>
    <row r="8" spans="1:5" ht="15.75">
      <c r="A8" s="70">
        <v>2</v>
      </c>
      <c r="B8" s="71" t="s">
        <v>29</v>
      </c>
      <c r="C8" s="72">
        <v>54000</v>
      </c>
      <c r="D8" s="72">
        <v>48000</v>
      </c>
      <c r="E8" s="72">
        <v>42000</v>
      </c>
    </row>
    <row r="9" spans="1:5" ht="15.75">
      <c r="A9" s="73">
        <v>3</v>
      </c>
      <c r="B9" s="74" t="s">
        <v>30</v>
      </c>
      <c r="C9" s="75">
        <v>48000</v>
      </c>
      <c r="D9" s="75">
        <v>43000</v>
      </c>
      <c r="E9" s="75">
        <v>38000</v>
      </c>
    </row>
    <row r="10" spans="1:5" ht="15.75">
      <c r="A10" s="76"/>
      <c r="B10" s="77"/>
      <c r="C10" s="77"/>
      <c r="D10" s="77"/>
      <c r="E10" s="77"/>
    </row>
    <row r="11" spans="1:5" ht="22.5" customHeight="1">
      <c r="A11" s="66" t="s">
        <v>377</v>
      </c>
      <c r="B11" s="67"/>
      <c r="C11" s="78"/>
      <c r="E11" s="79" t="s">
        <v>401</v>
      </c>
    </row>
    <row r="12" spans="1:5" ht="15.75">
      <c r="A12" s="153" t="s">
        <v>15</v>
      </c>
      <c r="B12" s="155" t="s">
        <v>11</v>
      </c>
      <c r="C12" s="156" t="s">
        <v>375</v>
      </c>
      <c r="D12" s="156"/>
      <c r="E12" s="156"/>
    </row>
    <row r="13" spans="1:5" ht="15.75">
      <c r="A13" s="154"/>
      <c r="B13" s="156"/>
      <c r="C13" s="69" t="s">
        <v>1</v>
      </c>
      <c r="D13" s="69" t="s">
        <v>2</v>
      </c>
      <c r="E13" s="69" t="s">
        <v>3</v>
      </c>
    </row>
    <row r="14" spans="1:5" ht="15.75">
      <c r="A14" s="70">
        <v>1</v>
      </c>
      <c r="B14" s="71" t="s">
        <v>28</v>
      </c>
      <c r="C14" s="72">
        <v>54000</v>
      </c>
      <c r="D14" s="72">
        <v>47000</v>
      </c>
      <c r="E14" s="72">
        <v>40000</v>
      </c>
    </row>
    <row r="15" spans="1:5" ht="15.75">
      <c r="A15" s="70">
        <v>2</v>
      </c>
      <c r="B15" s="71" t="s">
        <v>29</v>
      </c>
      <c r="C15" s="72">
        <v>48000</v>
      </c>
      <c r="D15" s="72">
        <v>42000</v>
      </c>
      <c r="E15" s="72">
        <v>36000</v>
      </c>
    </row>
    <row r="16" spans="1:5" ht="15.75">
      <c r="A16" s="73">
        <v>3</v>
      </c>
      <c r="B16" s="74" t="s">
        <v>30</v>
      </c>
      <c r="C16" s="75">
        <v>42000</v>
      </c>
      <c r="D16" s="75">
        <v>37000</v>
      </c>
      <c r="E16" s="75">
        <v>32000</v>
      </c>
    </row>
    <row r="17" spans="1:5" ht="15.75">
      <c r="A17" s="76"/>
      <c r="B17" s="77"/>
      <c r="C17" s="77"/>
      <c r="D17" s="77"/>
      <c r="E17" s="77"/>
    </row>
    <row r="18" spans="1:5" ht="15.75">
      <c r="A18" s="99" t="s">
        <v>31</v>
      </c>
      <c r="B18" s="78"/>
      <c r="C18" s="78"/>
      <c r="D18" s="78"/>
      <c r="E18" s="78"/>
    </row>
    <row r="19" spans="2:5" ht="18.75">
      <c r="B19" s="67"/>
      <c r="C19" s="67"/>
      <c r="D19" s="67"/>
      <c r="E19" s="68" t="s">
        <v>401</v>
      </c>
    </row>
    <row r="20" spans="1:5" ht="15.75">
      <c r="A20" s="153" t="s">
        <v>15</v>
      </c>
      <c r="B20" s="155" t="s">
        <v>11</v>
      </c>
      <c r="C20" s="155" t="s">
        <v>375</v>
      </c>
      <c r="D20" s="155"/>
      <c r="E20" s="155"/>
    </row>
    <row r="21" spans="1:5" ht="15.75">
      <c r="A21" s="154"/>
      <c r="B21" s="156"/>
      <c r="C21" s="69" t="s">
        <v>1</v>
      </c>
      <c r="D21" s="69" t="s">
        <v>2</v>
      </c>
      <c r="E21" s="69" t="s">
        <v>3</v>
      </c>
    </row>
    <row r="22" spans="1:5" ht="15.75">
      <c r="A22" s="70">
        <v>1</v>
      </c>
      <c r="B22" s="71" t="s">
        <v>28</v>
      </c>
      <c r="C22" s="72">
        <v>47000</v>
      </c>
      <c r="D22" s="72">
        <v>41000</v>
      </c>
      <c r="E22" s="72">
        <v>35000</v>
      </c>
    </row>
    <row r="23" spans="1:5" ht="15.75">
      <c r="A23" s="70">
        <v>2</v>
      </c>
      <c r="B23" s="71" t="s">
        <v>29</v>
      </c>
      <c r="C23" s="72">
        <v>42000</v>
      </c>
      <c r="D23" s="72">
        <v>37000</v>
      </c>
      <c r="E23" s="72">
        <v>32000</v>
      </c>
    </row>
    <row r="24" spans="1:5" ht="15.75">
      <c r="A24" s="73">
        <v>3</v>
      </c>
      <c r="B24" s="74" t="s">
        <v>30</v>
      </c>
      <c r="C24" s="75">
        <v>37000</v>
      </c>
      <c r="D24" s="75">
        <v>33000</v>
      </c>
      <c r="E24" s="75">
        <v>29000</v>
      </c>
    </row>
    <row r="25" spans="1:5" ht="15.75">
      <c r="A25" s="80"/>
      <c r="B25" s="77"/>
      <c r="C25" s="77"/>
      <c r="D25" s="77"/>
      <c r="E25" s="77"/>
    </row>
    <row r="26" spans="1:5" ht="15.75">
      <c r="A26" s="152" t="s">
        <v>32</v>
      </c>
      <c r="B26" s="152"/>
      <c r="C26" s="152"/>
      <c r="D26" s="152"/>
      <c r="E26" s="78"/>
    </row>
    <row r="27" spans="2:5" ht="18.75">
      <c r="B27" s="67"/>
      <c r="C27" s="67"/>
      <c r="D27" s="67"/>
      <c r="E27" s="68" t="s">
        <v>402</v>
      </c>
    </row>
    <row r="28" spans="1:5" ht="15.75">
      <c r="A28" s="153" t="s">
        <v>15</v>
      </c>
      <c r="B28" s="155" t="s">
        <v>11</v>
      </c>
      <c r="C28" s="155" t="s">
        <v>375</v>
      </c>
      <c r="D28" s="81"/>
      <c r="E28" s="82"/>
    </row>
    <row r="29" spans="1:5" ht="15.75">
      <c r="A29" s="154"/>
      <c r="B29" s="156"/>
      <c r="C29" s="156"/>
      <c r="D29" s="83"/>
      <c r="E29" s="84"/>
    </row>
    <row r="30" spans="1:5" ht="15.75">
      <c r="A30" s="70">
        <v>1</v>
      </c>
      <c r="B30" s="71" t="s">
        <v>28</v>
      </c>
      <c r="C30" s="72">
        <v>9000</v>
      </c>
      <c r="D30" s="83"/>
      <c r="E30" s="84"/>
    </row>
    <row r="31" spans="1:5" ht="15.75">
      <c r="A31" s="70">
        <v>2</v>
      </c>
      <c r="B31" s="71" t="s">
        <v>29</v>
      </c>
      <c r="C31" s="72">
        <v>7000</v>
      </c>
      <c r="D31" s="83"/>
      <c r="E31" s="84"/>
    </row>
    <row r="32" spans="1:5" ht="15.75">
      <c r="A32" s="73">
        <v>3</v>
      </c>
      <c r="B32" s="74" t="s">
        <v>30</v>
      </c>
      <c r="C32" s="75">
        <v>5000</v>
      </c>
      <c r="D32" s="85"/>
      <c r="E32" s="86"/>
    </row>
    <row r="33" spans="1:5" ht="15.75">
      <c r="A33" s="76"/>
      <c r="B33" s="77"/>
      <c r="C33" s="77"/>
      <c r="D33" s="77"/>
      <c r="E33" s="77"/>
    </row>
    <row r="34" spans="1:5" ht="15.75">
      <c r="A34" s="152" t="s">
        <v>33</v>
      </c>
      <c r="B34" s="152"/>
      <c r="C34" s="152"/>
      <c r="D34" s="78"/>
      <c r="E34" s="78"/>
    </row>
    <row r="35" spans="2:5" ht="18.75">
      <c r="B35" s="67"/>
      <c r="C35" s="67"/>
      <c r="D35" s="67"/>
      <c r="E35" s="68" t="s">
        <v>401</v>
      </c>
    </row>
    <row r="36" spans="1:5" ht="15.75">
      <c r="A36" s="153" t="s">
        <v>15</v>
      </c>
      <c r="B36" s="155" t="s">
        <v>11</v>
      </c>
      <c r="C36" s="155" t="s">
        <v>375</v>
      </c>
      <c r="D36" s="155"/>
      <c r="E36" s="155"/>
    </row>
    <row r="37" spans="1:5" ht="15.75">
      <c r="A37" s="154"/>
      <c r="B37" s="156"/>
      <c r="C37" s="69" t="s">
        <v>1</v>
      </c>
      <c r="D37" s="69" t="s">
        <v>2</v>
      </c>
      <c r="E37" s="69" t="s">
        <v>3</v>
      </c>
    </row>
    <row r="38" spans="1:5" ht="15.75">
      <c r="A38" s="70">
        <v>1</v>
      </c>
      <c r="B38" s="71" t="s">
        <v>28</v>
      </c>
      <c r="C38" s="72">
        <v>39000</v>
      </c>
      <c r="D38" s="72">
        <v>35000</v>
      </c>
      <c r="E38" s="72">
        <v>31000</v>
      </c>
    </row>
    <row r="39" spans="1:5" ht="15.75">
      <c r="A39" s="70">
        <v>2</v>
      </c>
      <c r="B39" s="71" t="s">
        <v>29</v>
      </c>
      <c r="C39" s="72">
        <v>36000</v>
      </c>
      <c r="D39" s="72">
        <v>33000</v>
      </c>
      <c r="E39" s="72">
        <v>30000</v>
      </c>
    </row>
    <row r="40" spans="1:5" ht="15.75">
      <c r="A40" s="70">
        <v>3</v>
      </c>
      <c r="B40" s="71" t="s">
        <v>30</v>
      </c>
      <c r="C40" s="72">
        <v>33000</v>
      </c>
      <c r="D40" s="72">
        <v>31000</v>
      </c>
      <c r="E40" s="72">
        <v>29000</v>
      </c>
    </row>
  </sheetData>
  <sheetProtection/>
  <mergeCells count="20">
    <mergeCell ref="C5:E5"/>
    <mergeCell ref="C12:E12"/>
    <mergeCell ref="C36:E36"/>
    <mergeCell ref="A20:A21"/>
    <mergeCell ref="A34:C34"/>
    <mergeCell ref="B36:B37"/>
    <mergeCell ref="B28:B29"/>
    <mergeCell ref="A36:A37"/>
    <mergeCell ref="C28:C29"/>
    <mergeCell ref="A28:A29"/>
    <mergeCell ref="A1:E1"/>
    <mergeCell ref="A2:E2"/>
    <mergeCell ref="A3:E3"/>
    <mergeCell ref="A26:D26"/>
    <mergeCell ref="A5:A6"/>
    <mergeCell ref="A12:A13"/>
    <mergeCell ref="C20:E20"/>
    <mergeCell ref="B12:B13"/>
    <mergeCell ref="B5:B6"/>
    <mergeCell ref="B20:B21"/>
  </mergeCells>
  <printOptions/>
  <pageMargins left="0.984251968503937" right="0.31496062992125984" top="0.5511811023622047" bottom="0.5511811023622047" header="0.31496062992125984" footer="0.31496062992125984"/>
  <pageSetup horizontalDpi="600" verticalDpi="600" orientation="portrait"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L50"/>
  <sheetViews>
    <sheetView view="pageBreakPreview" zoomScale="85" zoomScaleSheetLayoutView="85" workbookViewId="0" topLeftCell="A1">
      <selection activeCell="A3" sqref="A3:H3"/>
    </sheetView>
  </sheetViews>
  <sheetFormatPr defaultColWidth="21.375" defaultRowHeight="14.25"/>
  <cols>
    <col min="1" max="1" width="4.625" style="60" customWidth="1"/>
    <col min="2" max="2" width="32.25390625" style="53" customWidth="1"/>
    <col min="3" max="3" width="27.00390625" style="61" customWidth="1"/>
    <col min="4" max="4" width="33.00390625" style="61" customWidth="1"/>
    <col min="5" max="5" width="11.125" style="53" customWidth="1"/>
    <col min="6" max="6" width="10.875" style="53" customWidth="1"/>
    <col min="7" max="7" width="11.875" style="53" customWidth="1"/>
    <col min="8" max="8" width="9.75390625" style="53" customWidth="1"/>
    <col min="9" max="20" width="5.75390625" style="53" customWidth="1"/>
    <col min="21" max="16384" width="21.375" style="53" customWidth="1"/>
  </cols>
  <sheetData>
    <row r="1" spans="1:12" ht="22.5" customHeight="1">
      <c r="A1" s="102" t="s">
        <v>421</v>
      </c>
      <c r="B1" s="54"/>
      <c r="C1" s="54"/>
      <c r="D1" s="54"/>
      <c r="E1" s="54"/>
      <c r="F1" s="54"/>
      <c r="G1" s="54"/>
      <c r="H1" s="54"/>
      <c r="I1" s="54"/>
      <c r="J1" s="54"/>
      <c r="K1" s="54"/>
      <c r="L1" s="54"/>
    </row>
    <row r="2" spans="1:12" ht="15.75">
      <c r="A2" s="157" t="s">
        <v>422</v>
      </c>
      <c r="B2" s="157"/>
      <c r="C2" s="157"/>
      <c r="D2" s="157"/>
      <c r="E2" s="157"/>
      <c r="F2" s="157"/>
      <c r="G2" s="157"/>
      <c r="H2" s="157"/>
      <c r="I2" s="103"/>
      <c r="J2" s="103"/>
      <c r="K2" s="103"/>
      <c r="L2" s="103"/>
    </row>
    <row r="3" spans="1:12" ht="15.75">
      <c r="A3" s="158" t="s">
        <v>430</v>
      </c>
      <c r="B3" s="159"/>
      <c r="C3" s="159"/>
      <c r="D3" s="159"/>
      <c r="E3" s="159"/>
      <c r="F3" s="159"/>
      <c r="G3" s="159"/>
      <c r="H3" s="159"/>
      <c r="I3" s="146"/>
      <c r="J3" s="146"/>
      <c r="K3" s="146"/>
      <c r="L3" s="54"/>
    </row>
    <row r="4" spans="1:8" s="104" customFormat="1" ht="15.75">
      <c r="A4" s="157" t="s">
        <v>0</v>
      </c>
      <c r="B4" s="157"/>
      <c r="C4" s="157"/>
      <c r="D4" s="157"/>
      <c r="E4" s="157"/>
      <c r="F4" s="157"/>
      <c r="G4" s="157"/>
      <c r="H4" s="157"/>
    </row>
    <row r="5" spans="1:5" s="106" customFormat="1" ht="15.75">
      <c r="A5" s="105" t="s">
        <v>420</v>
      </c>
      <c r="B5" s="105"/>
      <c r="C5" s="105"/>
      <c r="D5" s="105"/>
      <c r="E5" s="105"/>
    </row>
    <row r="6" spans="1:7" s="106" customFormat="1" ht="18.75">
      <c r="A6" s="102" t="s">
        <v>421</v>
      </c>
      <c r="B6" s="105"/>
      <c r="C6" s="105"/>
      <c r="D6" s="105"/>
      <c r="E6" s="105"/>
      <c r="F6" s="160" t="s">
        <v>39</v>
      </c>
      <c r="G6" s="160"/>
    </row>
    <row r="7" spans="1:8" s="55" customFormat="1" ht="15.75">
      <c r="A7" s="163" t="s">
        <v>15</v>
      </c>
      <c r="B7" s="163" t="s">
        <v>391</v>
      </c>
      <c r="C7" s="163" t="s">
        <v>22</v>
      </c>
      <c r="D7" s="163"/>
      <c r="E7" s="164" t="s">
        <v>375</v>
      </c>
      <c r="F7" s="164"/>
      <c r="G7" s="164"/>
      <c r="H7" s="164"/>
    </row>
    <row r="8" spans="1:8" s="55" customFormat="1" ht="15.75">
      <c r="A8" s="163"/>
      <c r="B8" s="163"/>
      <c r="C8" s="62" t="s">
        <v>23</v>
      </c>
      <c r="D8" s="62" t="s">
        <v>24</v>
      </c>
      <c r="E8" s="56" t="s">
        <v>1</v>
      </c>
      <c r="F8" s="56" t="s">
        <v>2</v>
      </c>
      <c r="G8" s="56" t="s">
        <v>3</v>
      </c>
      <c r="H8" s="56" t="s">
        <v>396</v>
      </c>
    </row>
    <row r="9" spans="1:8" s="55" customFormat="1" ht="22.5" customHeight="1">
      <c r="A9" s="45" t="s">
        <v>4</v>
      </c>
      <c r="B9" s="46" t="s">
        <v>390</v>
      </c>
      <c r="C9" s="47"/>
      <c r="D9" s="47"/>
      <c r="E9" s="107"/>
      <c r="F9" s="108"/>
      <c r="G9" s="108"/>
      <c r="H9" s="57"/>
    </row>
    <row r="10" spans="1:8" s="55" customFormat="1" ht="26.25" customHeight="1">
      <c r="A10" s="45">
        <v>1</v>
      </c>
      <c r="B10" s="46" t="s">
        <v>41</v>
      </c>
      <c r="C10" s="47"/>
      <c r="D10" s="47"/>
      <c r="E10" s="140">
        <v>0.8</v>
      </c>
      <c r="F10" s="140">
        <v>0.8</v>
      </c>
      <c r="G10" s="140">
        <v>0.8</v>
      </c>
      <c r="H10" s="140">
        <v>0.8</v>
      </c>
    </row>
    <row r="11" spans="1:8" s="55" customFormat="1" ht="31.5">
      <c r="A11" s="58" t="s">
        <v>365</v>
      </c>
      <c r="B11" s="47" t="s">
        <v>378</v>
      </c>
      <c r="C11" s="47" t="s">
        <v>292</v>
      </c>
      <c r="D11" s="47" t="s">
        <v>293</v>
      </c>
      <c r="E11" s="59">
        <f>'Bảng 6'!E10*'Bảng 5'!$E$10</f>
        <v>2800000</v>
      </c>
      <c r="F11" s="59">
        <f>'Bảng 6'!F10*'Bảng 5'!$F$10</f>
        <v>1680000</v>
      </c>
      <c r="G11" s="59">
        <f>'Bảng 6'!G10*'Bảng 5'!$G$10</f>
        <v>1120000</v>
      </c>
      <c r="H11" s="59">
        <f>'Bảng 6'!H10*'Bảng 5'!$H$10</f>
        <v>560000</v>
      </c>
    </row>
    <row r="12" spans="1:8" s="55" customFormat="1" ht="31.5">
      <c r="A12" s="58" t="s">
        <v>366</v>
      </c>
      <c r="B12" s="47" t="s">
        <v>379</v>
      </c>
      <c r="C12" s="47" t="s">
        <v>294</v>
      </c>
      <c r="D12" s="47" t="s">
        <v>295</v>
      </c>
      <c r="E12" s="59">
        <f>'Bảng 6'!E11*'Bảng 5'!$E$10</f>
        <v>2400000</v>
      </c>
      <c r="F12" s="59">
        <f>'Bảng 6'!F11*'Bảng 5'!$F$10</f>
        <v>1440000</v>
      </c>
      <c r="G12" s="59">
        <f>'Bảng 6'!G11*'Bảng 5'!$G$10</f>
        <v>960000</v>
      </c>
      <c r="H12" s="59">
        <f>'Bảng 6'!H11*'Bảng 5'!$H$10</f>
        <v>480000</v>
      </c>
    </row>
    <row r="13" spans="1:8" s="55" customFormat="1" ht="31.5">
      <c r="A13" s="58" t="s">
        <v>367</v>
      </c>
      <c r="B13" s="47" t="s">
        <v>86</v>
      </c>
      <c r="C13" s="47" t="s">
        <v>296</v>
      </c>
      <c r="D13" s="47" t="s">
        <v>297</v>
      </c>
      <c r="E13" s="59">
        <f>'Bảng 6'!E12*'Bảng 5'!$E$10</f>
        <v>1440000</v>
      </c>
      <c r="F13" s="59">
        <f>'Bảng 6'!F12*'Bảng 5'!$F$10</f>
        <v>864000</v>
      </c>
      <c r="G13" s="59">
        <f>'Bảng 6'!G12*'Bảng 5'!$G$10</f>
        <v>576000</v>
      </c>
      <c r="H13" s="59">
        <f>'Bảng 6'!H12*'Bảng 5'!$H$10</f>
        <v>288000</v>
      </c>
    </row>
    <row r="14" spans="1:8" s="55" customFormat="1" ht="31.5">
      <c r="A14" s="48">
        <v>2</v>
      </c>
      <c r="B14" s="47" t="s">
        <v>380</v>
      </c>
      <c r="C14" s="47" t="s">
        <v>298</v>
      </c>
      <c r="D14" s="47" t="s">
        <v>303</v>
      </c>
      <c r="E14" s="59">
        <f>'Bảng 6'!E13*'Bảng 5'!$E$10</f>
        <v>640000</v>
      </c>
      <c r="F14" s="59">
        <f>'Bảng 6'!F13*'Bảng 5'!$F$10</f>
        <v>384000</v>
      </c>
      <c r="G14" s="59">
        <f>'Bảng 6'!G13*'Bảng 5'!$G$10</f>
        <v>256000</v>
      </c>
      <c r="H14" s="59"/>
    </row>
    <row r="15" spans="1:8" s="55" customFormat="1" ht="31.5">
      <c r="A15" s="48">
        <v>3</v>
      </c>
      <c r="B15" s="47" t="s">
        <v>381</v>
      </c>
      <c r="C15" s="47" t="s">
        <v>299</v>
      </c>
      <c r="D15" s="47" t="s">
        <v>302</v>
      </c>
      <c r="E15" s="59">
        <f>'Bảng 6'!E14*'Bảng 5'!$E$10</f>
        <v>640000</v>
      </c>
      <c r="F15" s="59">
        <f>'Bảng 6'!F14*'Bảng 5'!$F$10</f>
        <v>384000</v>
      </c>
      <c r="G15" s="59">
        <f>'Bảng 6'!G14*'Bảng 5'!$G$10</f>
        <v>256000</v>
      </c>
      <c r="H15" s="59"/>
    </row>
    <row r="16" spans="1:8" s="55" customFormat="1" ht="31.5">
      <c r="A16" s="48">
        <v>4</v>
      </c>
      <c r="B16" s="47" t="s">
        <v>382</v>
      </c>
      <c r="C16" s="47" t="s">
        <v>300</v>
      </c>
      <c r="D16" s="47" t="s">
        <v>301</v>
      </c>
      <c r="E16" s="59">
        <f>'Bảng 6'!E15*'Bảng 5'!$E$10</f>
        <v>640000</v>
      </c>
      <c r="F16" s="59">
        <f>'Bảng 6'!F15*'Bảng 5'!$F$10</f>
        <v>384000</v>
      </c>
      <c r="G16" s="59">
        <f>'Bảng 6'!G15*'Bảng 5'!$G$10</f>
        <v>256000</v>
      </c>
      <c r="H16" s="59"/>
    </row>
    <row r="17" spans="1:8" s="55" customFormat="1" ht="15.75">
      <c r="A17" s="45">
        <v>5</v>
      </c>
      <c r="B17" s="46" t="s">
        <v>42</v>
      </c>
      <c r="C17" s="47"/>
      <c r="D17" s="47"/>
      <c r="E17" s="59"/>
      <c r="F17" s="59"/>
      <c r="G17" s="59"/>
      <c r="H17" s="59"/>
    </row>
    <row r="18" spans="1:8" s="55" customFormat="1" ht="31.5">
      <c r="A18" s="58" t="s">
        <v>368</v>
      </c>
      <c r="B18" s="47" t="s">
        <v>383</v>
      </c>
      <c r="C18" s="47" t="s">
        <v>304</v>
      </c>
      <c r="D18" s="47" t="s">
        <v>305</v>
      </c>
      <c r="E18" s="59">
        <f>'Bảng 6'!E17*'Bảng 5'!$E$10</f>
        <v>1440000</v>
      </c>
      <c r="F18" s="59">
        <f>'Bảng 6'!F17*'Bảng 5'!$F$10</f>
        <v>864000</v>
      </c>
      <c r="G18" s="59">
        <f>'Bảng 6'!G17*'Bảng 5'!$G$10</f>
        <v>576000</v>
      </c>
      <c r="H18" s="59">
        <f>'Bảng 6'!H17*'Bảng 5'!$H$10</f>
        <v>288000</v>
      </c>
    </row>
    <row r="19" spans="1:8" s="55" customFormat="1" ht="31.5">
      <c r="A19" s="58" t="s">
        <v>369</v>
      </c>
      <c r="B19" s="47" t="s">
        <v>384</v>
      </c>
      <c r="C19" s="47" t="s">
        <v>306</v>
      </c>
      <c r="D19" s="47" t="s">
        <v>307</v>
      </c>
      <c r="E19" s="59">
        <f>'Bảng 6'!E18*'Bảng 5'!$E$10</f>
        <v>1440000</v>
      </c>
      <c r="F19" s="59">
        <f>'Bảng 6'!F18*'Bảng 5'!$F$10</f>
        <v>864000</v>
      </c>
      <c r="G19" s="59">
        <f>'Bảng 6'!G18*'Bảng 5'!$G$10</f>
        <v>576000</v>
      </c>
      <c r="H19" s="59">
        <f>'Bảng 6'!H18*'Bảng 5'!$H$10</f>
        <v>288000</v>
      </c>
    </row>
    <row r="20" spans="1:8" s="55" customFormat="1" ht="15.75">
      <c r="A20" s="58" t="s">
        <v>370</v>
      </c>
      <c r="B20" s="47" t="s">
        <v>385</v>
      </c>
      <c r="C20" s="47" t="s">
        <v>309</v>
      </c>
      <c r="D20" s="47" t="s">
        <v>308</v>
      </c>
      <c r="E20" s="59">
        <f>'Bảng 6'!E19*'Bảng 5'!$E$10</f>
        <v>520000</v>
      </c>
      <c r="F20" s="59">
        <f>'Bảng 6'!F19*'Bảng 5'!$F$10</f>
        <v>312000</v>
      </c>
      <c r="G20" s="59">
        <f>'Bảng 6'!G19*'Bảng 5'!$G$10</f>
        <v>208000</v>
      </c>
      <c r="H20" s="59"/>
    </row>
    <row r="21" spans="1:8" s="55" customFormat="1" ht="31.5">
      <c r="A21" s="58" t="s">
        <v>371</v>
      </c>
      <c r="B21" s="47" t="s">
        <v>386</v>
      </c>
      <c r="C21" s="47" t="s">
        <v>310</v>
      </c>
      <c r="D21" s="47" t="s">
        <v>357</v>
      </c>
      <c r="E21" s="59">
        <f>'Bảng 6'!E20*'Bảng 5'!$E$10</f>
        <v>360000</v>
      </c>
      <c r="F21" s="59">
        <f>'Bảng 6'!F20*'Bảng 5'!$F$10</f>
        <v>216000</v>
      </c>
      <c r="G21" s="59">
        <f>'Bảng 6'!G20*'Bảng 5'!$G$10</f>
        <v>144000</v>
      </c>
      <c r="H21" s="59"/>
    </row>
    <row r="22" spans="1:8" s="55" customFormat="1" ht="15.75">
      <c r="A22" s="48">
        <v>6</v>
      </c>
      <c r="B22" s="47" t="s">
        <v>387</v>
      </c>
      <c r="C22" s="47" t="s">
        <v>311</v>
      </c>
      <c r="D22" s="47" t="s">
        <v>312</v>
      </c>
      <c r="E22" s="59">
        <f>'Bảng 6'!E21*'Bảng 5'!$E$10</f>
        <v>480000</v>
      </c>
      <c r="F22" s="59">
        <f>'Bảng 6'!F21*'Bảng 5'!$F$10</f>
        <v>288000</v>
      </c>
      <c r="G22" s="59">
        <f>'Bảng 6'!G21*'Bảng 5'!$G$10</f>
        <v>192000</v>
      </c>
      <c r="H22" s="59"/>
    </row>
    <row r="23" spans="1:8" s="55" customFormat="1" ht="63">
      <c r="A23" s="45" t="s">
        <v>5</v>
      </c>
      <c r="B23" s="46" t="s">
        <v>399</v>
      </c>
      <c r="C23" s="47"/>
      <c r="D23" s="47"/>
      <c r="E23" s="59"/>
      <c r="F23" s="59"/>
      <c r="G23" s="59"/>
      <c r="H23" s="59"/>
    </row>
    <row r="24" spans="1:8" s="55" customFormat="1" ht="31.5">
      <c r="A24" s="48">
        <v>1</v>
      </c>
      <c r="B24" s="47" t="s">
        <v>41</v>
      </c>
      <c r="C24" s="47" t="s">
        <v>358</v>
      </c>
      <c r="D24" s="47" t="s">
        <v>359</v>
      </c>
      <c r="E24" s="59">
        <f>'Bảng 6'!E23*'Bảng 5'!$E$10</f>
        <v>640000</v>
      </c>
      <c r="F24" s="59">
        <f>'Bảng 6'!F23*'Bảng 5'!$F$10</f>
        <v>384000</v>
      </c>
      <c r="G24" s="59">
        <f>'Bảng 6'!G23*'Bảng 5'!$G$10</f>
        <v>256000</v>
      </c>
      <c r="H24" s="59"/>
    </row>
    <row r="25" spans="1:8" s="55" customFormat="1" ht="31.5">
      <c r="A25" s="48">
        <v>2</v>
      </c>
      <c r="B25" s="47" t="s">
        <v>353</v>
      </c>
      <c r="C25" s="47" t="s">
        <v>313</v>
      </c>
      <c r="D25" s="47" t="s">
        <v>314</v>
      </c>
      <c r="E25" s="59">
        <f>'Bảng 6'!E24*'Bảng 5'!$E$10</f>
        <v>640000</v>
      </c>
      <c r="F25" s="59">
        <f>'Bảng 6'!F24*'Bảng 5'!$F$10</f>
        <v>384000</v>
      </c>
      <c r="G25" s="59">
        <f>'Bảng 6'!G24*'Bảng 5'!$G$10</f>
        <v>256000</v>
      </c>
      <c r="H25" s="59"/>
    </row>
    <row r="26" spans="1:8" s="55" customFormat="1" ht="31.5">
      <c r="A26" s="48">
        <v>3</v>
      </c>
      <c r="B26" s="47" t="s">
        <v>388</v>
      </c>
      <c r="C26" s="47" t="s">
        <v>315</v>
      </c>
      <c r="D26" s="47" t="s">
        <v>316</v>
      </c>
      <c r="E26" s="59">
        <f>'Bảng 6'!E25*'Bảng 5'!$E$10</f>
        <v>640000</v>
      </c>
      <c r="F26" s="59">
        <f>'Bảng 6'!F25*'Bảng 5'!$F$10</f>
        <v>384000</v>
      </c>
      <c r="G26" s="59">
        <f>'Bảng 6'!G25*'Bảng 5'!$G$10</f>
        <v>256000</v>
      </c>
      <c r="H26" s="59"/>
    </row>
    <row r="27" spans="1:8" s="55" customFormat="1" ht="31.5">
      <c r="A27" s="48">
        <v>4</v>
      </c>
      <c r="B27" s="47" t="s">
        <v>317</v>
      </c>
      <c r="C27" s="47" t="s">
        <v>318</v>
      </c>
      <c r="D27" s="47" t="s">
        <v>319</v>
      </c>
      <c r="E27" s="59">
        <f>'Bảng 6'!E26*'Bảng 5'!$E$10</f>
        <v>1120000</v>
      </c>
      <c r="F27" s="59">
        <f>'Bảng 6'!F26*'Bảng 5'!$F$10</f>
        <v>672000</v>
      </c>
      <c r="G27" s="59">
        <f>'Bảng 6'!G26*'Bảng 5'!$G$10</f>
        <v>448000</v>
      </c>
      <c r="H27" s="59">
        <f>'Bảng 6'!H26*'Bảng 5'!$H$10</f>
        <v>224000</v>
      </c>
    </row>
    <row r="28" spans="1:8" s="55" customFormat="1" ht="31.5">
      <c r="A28" s="48">
        <v>5</v>
      </c>
      <c r="B28" s="47" t="s">
        <v>354</v>
      </c>
      <c r="C28" s="47" t="s">
        <v>320</v>
      </c>
      <c r="D28" s="47" t="s">
        <v>321</v>
      </c>
      <c r="E28" s="59">
        <f>'Bảng 6'!E27*'Bảng 5'!$E$10</f>
        <v>320000</v>
      </c>
      <c r="F28" s="59">
        <f>'Bảng 6'!F27*'Bảng 5'!$F$10</f>
        <v>192000</v>
      </c>
      <c r="G28" s="59">
        <f>'Bảng 6'!G27*'Bảng 5'!$G$10</f>
        <v>128000</v>
      </c>
      <c r="H28" s="59"/>
    </row>
    <row r="29" spans="1:8" s="55" customFormat="1" ht="31.5">
      <c r="A29" s="48">
        <v>6</v>
      </c>
      <c r="B29" s="47" t="s">
        <v>129</v>
      </c>
      <c r="C29" s="47" t="s">
        <v>322</v>
      </c>
      <c r="D29" s="47" t="s">
        <v>323</v>
      </c>
      <c r="E29" s="59">
        <f>'Bảng 6'!E28*'Bảng 5'!$E$10</f>
        <v>640000</v>
      </c>
      <c r="F29" s="59">
        <f>'Bảng 6'!F28*'Bảng 5'!$F$10</f>
        <v>384000</v>
      </c>
      <c r="G29" s="59">
        <f>'Bảng 6'!G28*'Bảng 5'!$G$10</f>
        <v>256000</v>
      </c>
      <c r="H29" s="59">
        <f>'Bảng 6'!H28*'Bảng 5'!$H$10</f>
        <v>128000</v>
      </c>
    </row>
    <row r="30" spans="1:8" s="55" customFormat="1" ht="47.25">
      <c r="A30" s="48">
        <v>7</v>
      </c>
      <c r="B30" s="47" t="s">
        <v>130</v>
      </c>
      <c r="C30" s="47" t="s">
        <v>324</v>
      </c>
      <c r="D30" s="47" t="s">
        <v>374</v>
      </c>
      <c r="E30" s="59">
        <f>'Bảng 6'!E29*'Bảng 5'!$E$10</f>
        <v>800000</v>
      </c>
      <c r="F30" s="59">
        <f>'Bảng 6'!F29*'Bảng 5'!$F$10</f>
        <v>480000</v>
      </c>
      <c r="G30" s="59">
        <f>'Bảng 6'!G29*'Bảng 5'!$G$10</f>
        <v>320000</v>
      </c>
      <c r="H30" s="59">
        <f>'Bảng 6'!H29*'Bảng 5'!$H$10</f>
        <v>160000</v>
      </c>
    </row>
    <row r="31" spans="1:8" s="55" customFormat="1" ht="47.25">
      <c r="A31" s="48">
        <v>8</v>
      </c>
      <c r="B31" s="47" t="s">
        <v>123</v>
      </c>
      <c r="C31" s="47" t="s">
        <v>325</v>
      </c>
      <c r="D31" s="47" t="s">
        <v>326</v>
      </c>
      <c r="E31" s="59">
        <f>'Bảng 6'!E30*'Bảng 5'!$E$10</f>
        <v>640000</v>
      </c>
      <c r="F31" s="59">
        <f>'Bảng 6'!F30*'Bảng 5'!$F$10</f>
        <v>384000</v>
      </c>
      <c r="G31" s="59">
        <f>'Bảng 6'!G30*'Bảng 5'!$G$10</f>
        <v>256000</v>
      </c>
      <c r="H31" s="59">
        <f>'Bảng 6'!H30*'Bảng 5'!$H$10</f>
        <v>128000</v>
      </c>
    </row>
    <row r="32" spans="1:8" s="55" customFormat="1" ht="31.5" customHeight="1">
      <c r="A32" s="48">
        <v>9</v>
      </c>
      <c r="B32" s="165" t="s">
        <v>409</v>
      </c>
      <c r="C32" s="166"/>
      <c r="D32" s="167"/>
      <c r="E32" s="59">
        <f>'Bảng 6'!E31*'Bảng 5'!$E$10</f>
        <v>240000</v>
      </c>
      <c r="F32" s="59">
        <f>'Bảng 6'!F31*'Bảng 5'!$F$10</f>
        <v>144000</v>
      </c>
      <c r="G32" s="59">
        <f>'Bảng 6'!G31*'Bảng 5'!$G$10</f>
        <v>96000</v>
      </c>
      <c r="H32" s="59"/>
    </row>
    <row r="33" spans="1:8" s="55" customFormat="1" ht="31.5">
      <c r="A33" s="45" t="s">
        <v>6</v>
      </c>
      <c r="B33" s="46" t="s">
        <v>265</v>
      </c>
      <c r="C33" s="47"/>
      <c r="D33" s="47"/>
      <c r="E33" s="59"/>
      <c r="F33" s="59"/>
      <c r="G33" s="59"/>
      <c r="H33" s="59"/>
    </row>
    <row r="34" spans="1:8" s="55" customFormat="1" ht="31.5">
      <c r="A34" s="48">
        <v>1</v>
      </c>
      <c r="B34" s="47" t="s">
        <v>360</v>
      </c>
      <c r="C34" s="47" t="s">
        <v>327</v>
      </c>
      <c r="D34" s="47" t="s">
        <v>363</v>
      </c>
      <c r="E34" s="59">
        <f>'Bảng 6'!E33*'Bảng 5'!$E$10</f>
        <v>240000</v>
      </c>
      <c r="F34" s="59">
        <f>'Bảng 6'!F33*'Bảng 5'!$F$10</f>
        <v>144000</v>
      </c>
      <c r="G34" s="59"/>
      <c r="H34" s="59"/>
    </row>
    <row r="35" spans="1:8" s="55" customFormat="1" ht="31.5">
      <c r="A35" s="48" t="s">
        <v>44</v>
      </c>
      <c r="B35" s="46" t="s">
        <v>144</v>
      </c>
      <c r="C35" s="47"/>
      <c r="D35" s="47"/>
      <c r="E35" s="59"/>
      <c r="F35" s="59"/>
      <c r="G35" s="59"/>
      <c r="H35" s="59"/>
    </row>
    <row r="36" spans="1:8" s="55" customFormat="1" ht="31.5">
      <c r="A36" s="48">
        <v>1</v>
      </c>
      <c r="B36" s="47" t="s">
        <v>355</v>
      </c>
      <c r="C36" s="47" t="s">
        <v>333</v>
      </c>
      <c r="D36" s="47" t="s">
        <v>364</v>
      </c>
      <c r="E36" s="59">
        <f>'Bảng 6'!E35*'Bảng 5'!$E$10</f>
        <v>240000</v>
      </c>
      <c r="F36" s="59">
        <f>'Bảng 6'!F35*'Bảng 5'!$F$10</f>
        <v>144000</v>
      </c>
      <c r="G36" s="59"/>
      <c r="H36" s="59"/>
    </row>
    <row r="37" spans="1:8" s="55" customFormat="1" ht="31.5">
      <c r="A37" s="48" t="s">
        <v>143</v>
      </c>
      <c r="B37" s="46" t="s">
        <v>145</v>
      </c>
      <c r="C37" s="47"/>
      <c r="D37" s="47"/>
      <c r="E37" s="59"/>
      <c r="F37" s="59"/>
      <c r="G37" s="59"/>
      <c r="H37" s="59"/>
    </row>
    <row r="38" spans="1:8" s="55" customFormat="1" ht="15.75">
      <c r="A38" s="48">
        <v>1</v>
      </c>
      <c r="B38" s="47" t="s">
        <v>330</v>
      </c>
      <c r="C38" s="47" t="s">
        <v>328</v>
      </c>
      <c r="D38" s="47" t="s">
        <v>329</v>
      </c>
      <c r="E38" s="59">
        <f>'Bảng 6'!E37*'Bảng 5'!$E$10</f>
        <v>240000</v>
      </c>
      <c r="F38" s="59">
        <f>'Bảng 6'!F37*'Bảng 5'!$F$10</f>
        <v>144000</v>
      </c>
      <c r="G38" s="59"/>
      <c r="H38" s="59"/>
    </row>
    <row r="39" spans="1:8" s="55" customFormat="1" ht="31.5">
      <c r="A39" s="48">
        <v>2</v>
      </c>
      <c r="B39" s="47" t="s">
        <v>361</v>
      </c>
      <c r="C39" s="47" t="s">
        <v>331</v>
      </c>
      <c r="D39" s="47" t="s">
        <v>332</v>
      </c>
      <c r="E39" s="59">
        <f>'Bảng 6'!E38*'Bảng 5'!$E$10</f>
        <v>240000</v>
      </c>
      <c r="F39" s="59">
        <f>'Bảng 6'!F38*'Bảng 5'!$F$10</f>
        <v>144000</v>
      </c>
      <c r="G39" s="59"/>
      <c r="H39" s="59"/>
    </row>
    <row r="40" spans="1:8" s="55" customFormat="1" ht="31.5">
      <c r="A40" s="48" t="s">
        <v>147</v>
      </c>
      <c r="B40" s="46" t="s">
        <v>146</v>
      </c>
      <c r="C40" s="47"/>
      <c r="D40" s="47"/>
      <c r="E40" s="59"/>
      <c r="F40" s="59"/>
      <c r="G40" s="59"/>
      <c r="H40" s="59"/>
    </row>
    <row r="41" spans="1:8" s="55" customFormat="1" ht="15.75">
      <c r="A41" s="48">
        <v>1</v>
      </c>
      <c r="B41" s="47" t="s">
        <v>356</v>
      </c>
      <c r="C41" s="47" t="s">
        <v>334</v>
      </c>
      <c r="D41" s="47" t="s">
        <v>362</v>
      </c>
      <c r="E41" s="59">
        <f>'Bảng 6'!E40*'Bảng 5'!$E$10</f>
        <v>240000</v>
      </c>
      <c r="F41" s="59">
        <f>'Bảng 6'!F40*'Bảng 5'!$F$10</f>
        <v>144000</v>
      </c>
      <c r="G41" s="59">
        <f>'Bảng 6'!G40*'Bảng 5'!$G$10</f>
        <v>96000</v>
      </c>
      <c r="H41" s="59"/>
    </row>
    <row r="42" spans="1:8" s="55" customFormat="1" ht="31.5">
      <c r="A42" s="45" t="s">
        <v>148</v>
      </c>
      <c r="B42" s="46" t="s">
        <v>43</v>
      </c>
      <c r="C42" s="47"/>
      <c r="D42" s="47"/>
      <c r="E42" s="59"/>
      <c r="F42" s="59"/>
      <c r="G42" s="59"/>
      <c r="H42" s="59"/>
    </row>
    <row r="43" spans="1:8" s="55" customFormat="1" ht="47.25">
      <c r="A43" s="48">
        <v>1</v>
      </c>
      <c r="B43" s="47" t="s">
        <v>341</v>
      </c>
      <c r="C43" s="47" t="s">
        <v>335</v>
      </c>
      <c r="D43" s="47" t="s">
        <v>336</v>
      </c>
      <c r="E43" s="59">
        <f>'Bảng 6'!E42*'Bảng 5'!$E$10</f>
        <v>1600000</v>
      </c>
      <c r="F43" s="59">
        <f>'Bảng 6'!F42*'Bảng 5'!$F$10</f>
        <v>960000</v>
      </c>
      <c r="G43" s="59">
        <f>'Bảng 6'!G42*'Bảng 5'!$G$10</f>
        <v>640000</v>
      </c>
      <c r="H43" s="59">
        <f>'Bảng 6'!H42*'Bảng 5'!$H$10</f>
        <v>320000</v>
      </c>
    </row>
    <row r="44" spans="1:8" s="55" customFormat="1" ht="47.25">
      <c r="A44" s="48">
        <v>2</v>
      </c>
      <c r="B44" s="47" t="s">
        <v>342</v>
      </c>
      <c r="C44" s="47" t="s">
        <v>337</v>
      </c>
      <c r="D44" s="47" t="s">
        <v>338</v>
      </c>
      <c r="E44" s="59">
        <f>'Bảng 6'!E43*'Bảng 5'!$E$10</f>
        <v>760000</v>
      </c>
      <c r="F44" s="59">
        <f>'Bảng 6'!F43*'Bảng 5'!$F$10</f>
        <v>456000</v>
      </c>
      <c r="G44" s="59">
        <f>'Bảng 6'!G43*'Bảng 5'!$G$10</f>
        <v>304000</v>
      </c>
      <c r="H44" s="59"/>
    </row>
    <row r="45" spans="1:8" s="55" customFormat="1" ht="31.5">
      <c r="A45" s="48">
        <v>3</v>
      </c>
      <c r="B45" s="47" t="s">
        <v>109</v>
      </c>
      <c r="C45" s="47" t="s">
        <v>339</v>
      </c>
      <c r="D45" s="47" t="s">
        <v>340</v>
      </c>
      <c r="E45" s="59">
        <f>'Bảng 6'!E44*'Bảng 5'!$E$10</f>
        <v>760000</v>
      </c>
      <c r="F45" s="59">
        <f>'Bảng 6'!F44*'Bảng 5'!$F$10</f>
        <v>456000</v>
      </c>
      <c r="G45" s="59">
        <f>'Bảng 6'!G44*'Bảng 5'!$G$10</f>
        <v>304000</v>
      </c>
      <c r="H45" s="59"/>
    </row>
    <row r="46" spans="1:8" s="55" customFormat="1" ht="47.25">
      <c r="A46" s="48">
        <v>4</v>
      </c>
      <c r="B46" s="47" t="s">
        <v>389</v>
      </c>
      <c r="C46" s="47" t="s">
        <v>349</v>
      </c>
      <c r="D46" s="49" t="s">
        <v>350</v>
      </c>
      <c r="E46" s="59">
        <f>'Bảng 6'!E45*'Bảng 5'!$E$10</f>
        <v>760000</v>
      </c>
      <c r="F46" s="59">
        <f>'Bảng 6'!F45*'Bảng 5'!$F$10</f>
        <v>456000</v>
      </c>
      <c r="G46" s="59">
        <f>'Bảng 6'!G45*'Bảng 5'!$G$10</f>
        <v>304000</v>
      </c>
      <c r="H46" s="59"/>
    </row>
    <row r="47" spans="1:8" s="55" customFormat="1" ht="31.5">
      <c r="A47" s="48">
        <v>5</v>
      </c>
      <c r="B47" s="17" t="s">
        <v>347</v>
      </c>
      <c r="C47" s="17" t="s">
        <v>343</v>
      </c>
      <c r="D47" s="17" t="s">
        <v>344</v>
      </c>
      <c r="E47" s="59">
        <f>'Bảng 6'!E46*'Bảng 5'!$E$10</f>
        <v>1600000</v>
      </c>
      <c r="F47" s="59">
        <f>'Bảng 6'!F46*'Bảng 5'!$F$10</f>
        <v>960000</v>
      </c>
      <c r="G47" s="59">
        <f>'Bảng 6'!G46*'Bảng 5'!$G$10</f>
        <v>640000</v>
      </c>
      <c r="H47" s="59">
        <f>'Bảng 6'!H46*'Bảng 5'!$H$10</f>
        <v>320000</v>
      </c>
    </row>
    <row r="48" spans="1:8" s="55" customFormat="1" ht="31.5">
      <c r="A48" s="48">
        <v>6</v>
      </c>
      <c r="B48" s="17" t="s">
        <v>348</v>
      </c>
      <c r="C48" s="17" t="s">
        <v>345</v>
      </c>
      <c r="D48" s="17" t="s">
        <v>346</v>
      </c>
      <c r="E48" s="59">
        <f>'Bảng 6'!E47*'Bảng 5'!$E$10</f>
        <v>800000</v>
      </c>
      <c r="F48" s="59">
        <f>'Bảng 6'!F47*'Bảng 5'!$F$10</f>
        <v>480000</v>
      </c>
      <c r="G48" s="59">
        <f>'Bảng 6'!G47*'Bảng 5'!$G$10</f>
        <v>320000</v>
      </c>
      <c r="H48" s="59"/>
    </row>
    <row r="49" spans="1:8" s="55" customFormat="1" ht="47.25">
      <c r="A49" s="48">
        <v>7</v>
      </c>
      <c r="B49" s="47" t="s">
        <v>86</v>
      </c>
      <c r="C49" s="47" t="s">
        <v>351</v>
      </c>
      <c r="D49" s="49" t="s">
        <v>352</v>
      </c>
      <c r="E49" s="59">
        <f>'Bảng 6'!E48*'Bảng 5'!$E$10</f>
        <v>800000</v>
      </c>
      <c r="F49" s="59">
        <f>'Bảng 6'!F48*'Bảng 5'!$F$10</f>
        <v>480000</v>
      </c>
      <c r="G49" s="59">
        <f>'Bảng 6'!G48*'Bảng 5'!$G$10</f>
        <v>320000</v>
      </c>
      <c r="H49" s="59"/>
    </row>
    <row r="50" spans="1:7" s="55" customFormat="1" ht="24" customHeight="1">
      <c r="A50" s="161" t="s">
        <v>428</v>
      </c>
      <c r="B50" s="161"/>
      <c r="C50" s="161"/>
      <c r="D50" s="161"/>
      <c r="E50" s="162"/>
      <c r="F50" s="162"/>
      <c r="G50" s="162"/>
    </row>
  </sheetData>
  <sheetProtection/>
  <autoFilter ref="A10:H50"/>
  <mergeCells count="10">
    <mergeCell ref="A2:H2"/>
    <mergeCell ref="A3:H3"/>
    <mergeCell ref="A4:H4"/>
    <mergeCell ref="F6:G6"/>
    <mergeCell ref="A50:G50"/>
    <mergeCell ref="B7:B8"/>
    <mergeCell ref="C7:D7"/>
    <mergeCell ref="A7:A8"/>
    <mergeCell ref="E7:H7"/>
    <mergeCell ref="B32:D32"/>
  </mergeCells>
  <printOptions/>
  <pageMargins left="0.31496062992125984" right="0.31496062992125984" top="0.984251968503937" bottom="0.5905511811023623" header="0.1968503937007874" footer="0.1968503937007874"/>
  <pageSetup horizontalDpi="600" verticalDpi="600" orientation="landscape" paperSize="9" scale="90" r:id="rId1"/>
  <headerFooter>
    <oddFooter>&amp;C&amp;P&amp;R
</oddFooter>
  </headerFooter>
</worksheet>
</file>

<file path=xl/worksheets/sheet5.xml><?xml version="1.0" encoding="utf-8"?>
<worksheet xmlns="http://schemas.openxmlformats.org/spreadsheetml/2006/main" xmlns:r="http://schemas.openxmlformats.org/officeDocument/2006/relationships">
  <sheetPr>
    <tabColor rgb="FFFFFF00"/>
  </sheetPr>
  <dimension ref="A1:Z63"/>
  <sheetViews>
    <sheetView view="pageBreakPreview" zoomScale="85" zoomScaleNormal="85" zoomScaleSheetLayoutView="85" zoomScalePageLayoutView="70" workbookViewId="0" topLeftCell="A1">
      <selection activeCell="M3" sqref="A3:IV3"/>
    </sheetView>
  </sheetViews>
  <sheetFormatPr defaultColWidth="9.125" defaultRowHeight="14.25"/>
  <cols>
    <col min="1" max="1" width="4.375" style="12" customWidth="1"/>
    <col min="2" max="2" width="20.125" style="12" customWidth="1"/>
    <col min="3" max="3" width="19.50390625" style="12" customWidth="1"/>
    <col min="4" max="4" width="24.375" style="12" customWidth="1"/>
    <col min="5" max="5" width="10.00390625" style="12" customWidth="1"/>
    <col min="6" max="7" width="9.50390625" style="12" customWidth="1"/>
    <col min="8" max="8" width="8.625" style="12" customWidth="1"/>
    <col min="9" max="9" width="10.00390625" style="12" customWidth="1"/>
    <col min="10" max="10" width="9.75390625" style="12" customWidth="1"/>
    <col min="11" max="11" width="8.625" style="12" customWidth="1"/>
    <col min="12" max="12" width="9.50390625" style="12" customWidth="1"/>
    <col min="13" max="13" width="9.125" style="12" customWidth="1"/>
    <col min="14" max="14" width="0" style="12" hidden="1" customWidth="1"/>
    <col min="15" max="16384" width="9.125" style="12" customWidth="1"/>
  </cols>
  <sheetData>
    <row r="1" spans="1:12" ht="22.5" customHeight="1">
      <c r="A1" s="118" t="s">
        <v>421</v>
      </c>
      <c r="B1" s="24"/>
      <c r="C1" s="24"/>
      <c r="D1" s="24"/>
      <c r="E1" s="24"/>
      <c r="F1" s="24"/>
      <c r="G1" s="24"/>
      <c r="H1" s="24"/>
      <c r="I1" s="24"/>
      <c r="J1" s="24"/>
      <c r="K1" s="24"/>
      <c r="L1" s="24"/>
    </row>
    <row r="2" spans="1:12" ht="15.75">
      <c r="A2" s="179" t="s">
        <v>423</v>
      </c>
      <c r="B2" s="179"/>
      <c r="C2" s="179"/>
      <c r="D2" s="179"/>
      <c r="E2" s="179"/>
      <c r="F2" s="179"/>
      <c r="G2" s="179"/>
      <c r="H2" s="179"/>
      <c r="I2" s="179"/>
      <c r="J2" s="179"/>
      <c r="K2" s="179"/>
      <c r="L2" s="179"/>
    </row>
    <row r="3" spans="1:26" s="1" customFormat="1" ht="15" customHeight="1">
      <c r="A3" s="159" t="str">
        <f>'Bảng 5'!A3:H3</f>
        <v>(Ban hành kèm theo Nghị quyết số: 17/2019/NQ-HĐND ngày 10/12/2019 của Hội đồng nhân dân tỉnh Lạng Sơn)</v>
      </c>
      <c r="B3" s="159"/>
      <c r="C3" s="159"/>
      <c r="D3" s="159"/>
      <c r="E3" s="159"/>
      <c r="F3" s="159"/>
      <c r="G3" s="159"/>
      <c r="H3" s="159"/>
      <c r="I3" s="159"/>
      <c r="J3" s="159"/>
      <c r="K3" s="159"/>
      <c r="L3" s="159"/>
      <c r="M3" s="147"/>
      <c r="N3" s="147"/>
      <c r="O3" s="147"/>
      <c r="P3" s="147"/>
      <c r="Q3" s="147"/>
      <c r="R3" s="147"/>
      <c r="S3" s="147"/>
      <c r="T3" s="147"/>
      <c r="U3" s="147"/>
      <c r="V3" s="147"/>
      <c r="W3" s="147"/>
      <c r="X3" s="147"/>
      <c r="Y3" s="147"/>
      <c r="Z3" s="147"/>
    </row>
    <row r="4" spans="1:24" s="1" customFormat="1" ht="17.25" customHeight="1">
      <c r="A4" s="109" t="s">
        <v>424</v>
      </c>
      <c r="B4" s="109"/>
      <c r="C4" s="110"/>
      <c r="D4" s="110"/>
      <c r="E4" s="110"/>
      <c r="F4" s="110"/>
      <c r="G4" s="111"/>
      <c r="H4" s="111"/>
      <c r="I4" s="112"/>
      <c r="J4" s="112"/>
      <c r="K4" s="112"/>
      <c r="L4" s="113"/>
      <c r="M4" s="113"/>
      <c r="N4" s="113"/>
      <c r="O4" s="113"/>
      <c r="P4" s="113"/>
      <c r="Q4" s="113"/>
      <c r="R4" s="113"/>
      <c r="S4" s="113"/>
      <c r="T4" s="113"/>
      <c r="U4" s="113"/>
      <c r="V4" s="113"/>
      <c r="W4" s="114" t="s">
        <v>425</v>
      </c>
      <c r="X4" s="115"/>
    </row>
    <row r="5" spans="1:24" s="1" customFormat="1" ht="17.25" customHeight="1">
      <c r="A5" s="118" t="s">
        <v>421</v>
      </c>
      <c r="B5" s="109"/>
      <c r="C5" s="110"/>
      <c r="D5" s="110"/>
      <c r="E5" s="110"/>
      <c r="F5" s="110"/>
      <c r="G5" s="111"/>
      <c r="H5" s="111"/>
      <c r="I5" s="112"/>
      <c r="J5" s="176" t="s">
        <v>39</v>
      </c>
      <c r="K5" s="176"/>
      <c r="L5" s="113"/>
      <c r="M5" s="113"/>
      <c r="N5" s="113"/>
      <c r="O5" s="113"/>
      <c r="P5" s="113"/>
      <c r="Q5" s="113"/>
      <c r="R5" s="113"/>
      <c r="S5" s="113"/>
      <c r="T5" s="113"/>
      <c r="U5" s="113"/>
      <c r="V5" s="113"/>
      <c r="W5" s="116"/>
      <c r="X5" s="117"/>
    </row>
    <row r="6" spans="1:12" ht="46.5" customHeight="1">
      <c r="A6" s="164" t="s">
        <v>142</v>
      </c>
      <c r="B6" s="164" t="s">
        <v>391</v>
      </c>
      <c r="C6" s="164" t="s">
        <v>22</v>
      </c>
      <c r="D6" s="164"/>
      <c r="E6" s="164" t="s">
        <v>7</v>
      </c>
      <c r="F6" s="164"/>
      <c r="G6" s="164"/>
      <c r="H6" s="164"/>
      <c r="I6" s="180" t="s">
        <v>8</v>
      </c>
      <c r="J6" s="180"/>
      <c r="K6" s="180"/>
      <c r="L6" s="180"/>
    </row>
    <row r="7" spans="1:12" ht="15.75">
      <c r="A7" s="164"/>
      <c r="B7" s="164"/>
      <c r="C7" s="8" t="s">
        <v>23</v>
      </c>
      <c r="D7" s="8" t="s">
        <v>24</v>
      </c>
      <c r="E7" s="56" t="s">
        <v>1</v>
      </c>
      <c r="F7" s="8" t="s">
        <v>2</v>
      </c>
      <c r="G7" s="56" t="s">
        <v>3</v>
      </c>
      <c r="H7" s="56" t="s">
        <v>396</v>
      </c>
      <c r="I7" s="56" t="s">
        <v>1</v>
      </c>
      <c r="J7" s="8" t="s">
        <v>2</v>
      </c>
      <c r="K7" s="56" t="s">
        <v>3</v>
      </c>
      <c r="L7" s="56" t="s">
        <v>396</v>
      </c>
    </row>
    <row r="8" spans="1:12" ht="15.75">
      <c r="A8" s="8" t="s">
        <v>4</v>
      </c>
      <c r="B8" s="119" t="s">
        <v>390</v>
      </c>
      <c r="C8" s="63"/>
      <c r="D8" s="63"/>
      <c r="E8" s="25"/>
      <c r="F8" s="26"/>
      <c r="G8" s="26"/>
      <c r="H8" s="26"/>
      <c r="I8" s="8"/>
      <c r="J8" s="8"/>
      <c r="K8" s="8"/>
      <c r="L8" s="27"/>
    </row>
    <row r="9" spans="1:12" s="30" customFormat="1" ht="25.5" customHeight="1">
      <c r="A9" s="8">
        <v>1</v>
      </c>
      <c r="B9" s="119" t="s">
        <v>41</v>
      </c>
      <c r="C9" s="63"/>
      <c r="D9" s="63"/>
      <c r="E9" s="28"/>
      <c r="F9" s="29"/>
      <c r="G9" s="29"/>
      <c r="H9" s="141">
        <v>0.2</v>
      </c>
      <c r="I9" s="142"/>
      <c r="J9" s="142"/>
      <c r="K9" s="142"/>
      <c r="L9" s="143">
        <v>0.7</v>
      </c>
    </row>
    <row r="10" spans="1:12" ht="56.25" customHeight="1">
      <c r="A10" s="120" t="s">
        <v>365</v>
      </c>
      <c r="B10" s="63" t="s">
        <v>378</v>
      </c>
      <c r="C10" s="63" t="s">
        <v>292</v>
      </c>
      <c r="D10" s="63" t="s">
        <v>293</v>
      </c>
      <c r="E10" s="10">
        <v>3500000</v>
      </c>
      <c r="F10" s="10">
        <v>2100000</v>
      </c>
      <c r="G10" s="10">
        <v>1400000</v>
      </c>
      <c r="H10" s="10">
        <f>E10*$H$9</f>
        <v>700000</v>
      </c>
      <c r="I10" s="10">
        <v>2450000</v>
      </c>
      <c r="J10" s="10">
        <v>1470000</v>
      </c>
      <c r="K10" s="10">
        <v>980000</v>
      </c>
      <c r="L10" s="101">
        <f>H10*$L$9</f>
        <v>489999.99999999994</v>
      </c>
    </row>
    <row r="11" spans="1:12" ht="42" customHeight="1">
      <c r="A11" s="120" t="s">
        <v>366</v>
      </c>
      <c r="B11" s="63" t="s">
        <v>379</v>
      </c>
      <c r="C11" s="63" t="s">
        <v>294</v>
      </c>
      <c r="D11" s="63" t="s">
        <v>295</v>
      </c>
      <c r="E11" s="10">
        <v>3000000</v>
      </c>
      <c r="F11" s="10">
        <v>1800000</v>
      </c>
      <c r="G11" s="10">
        <v>1200000</v>
      </c>
      <c r="H11" s="10">
        <f>E11*$H$9</f>
        <v>600000</v>
      </c>
      <c r="I11" s="10">
        <v>2100000</v>
      </c>
      <c r="J11" s="10">
        <v>1260000</v>
      </c>
      <c r="K11" s="10">
        <v>840000</v>
      </c>
      <c r="L11" s="101">
        <f>H11*$L$9</f>
        <v>420000</v>
      </c>
    </row>
    <row r="12" spans="1:12" ht="54" customHeight="1">
      <c r="A12" s="120" t="s">
        <v>367</v>
      </c>
      <c r="B12" s="63" t="s">
        <v>86</v>
      </c>
      <c r="C12" s="63" t="s">
        <v>296</v>
      </c>
      <c r="D12" s="63" t="s">
        <v>297</v>
      </c>
      <c r="E12" s="10">
        <v>1800000</v>
      </c>
      <c r="F12" s="10">
        <v>1080000</v>
      </c>
      <c r="G12" s="10">
        <v>720000</v>
      </c>
      <c r="H12" s="10">
        <f>E12*$H$9</f>
        <v>360000</v>
      </c>
      <c r="I12" s="10">
        <v>1260000</v>
      </c>
      <c r="J12" s="10">
        <v>756000</v>
      </c>
      <c r="K12" s="10">
        <v>504000</v>
      </c>
      <c r="L12" s="101">
        <f>H12*$L$9</f>
        <v>251999.99999999997</v>
      </c>
    </row>
    <row r="13" spans="1:13" ht="37.5" customHeight="1">
      <c r="A13" s="6">
        <v>2</v>
      </c>
      <c r="B13" s="63" t="s">
        <v>380</v>
      </c>
      <c r="C13" s="63" t="s">
        <v>298</v>
      </c>
      <c r="D13" s="63" t="s">
        <v>303</v>
      </c>
      <c r="E13" s="10">
        <v>800000</v>
      </c>
      <c r="F13" s="10">
        <v>480000</v>
      </c>
      <c r="G13" s="10">
        <v>320000</v>
      </c>
      <c r="H13" s="10"/>
      <c r="I13" s="10">
        <v>560000</v>
      </c>
      <c r="J13" s="10">
        <v>336000</v>
      </c>
      <c r="K13" s="10">
        <v>224000</v>
      </c>
      <c r="L13" s="101"/>
      <c r="M13" s="12" t="s">
        <v>411</v>
      </c>
    </row>
    <row r="14" spans="1:13" ht="31.5">
      <c r="A14" s="6">
        <v>3</v>
      </c>
      <c r="B14" s="63" t="s">
        <v>381</v>
      </c>
      <c r="C14" s="63" t="s">
        <v>299</v>
      </c>
      <c r="D14" s="63" t="s">
        <v>302</v>
      </c>
      <c r="E14" s="10">
        <v>800000</v>
      </c>
      <c r="F14" s="10">
        <v>480000</v>
      </c>
      <c r="G14" s="10">
        <v>320000</v>
      </c>
      <c r="H14" s="10"/>
      <c r="I14" s="10">
        <v>560000</v>
      </c>
      <c r="J14" s="10">
        <v>336000</v>
      </c>
      <c r="K14" s="10">
        <v>224000</v>
      </c>
      <c r="L14" s="101"/>
      <c r="M14" s="12" t="s">
        <v>171</v>
      </c>
    </row>
    <row r="15" spans="1:13" ht="45.75" customHeight="1">
      <c r="A15" s="6">
        <v>4</v>
      </c>
      <c r="B15" s="63" t="s">
        <v>382</v>
      </c>
      <c r="C15" s="63" t="s">
        <v>300</v>
      </c>
      <c r="D15" s="63" t="s">
        <v>301</v>
      </c>
      <c r="E15" s="10">
        <v>800000</v>
      </c>
      <c r="F15" s="10">
        <v>480000</v>
      </c>
      <c r="G15" s="10">
        <v>320000</v>
      </c>
      <c r="H15" s="10"/>
      <c r="I15" s="10">
        <v>560000</v>
      </c>
      <c r="J15" s="10">
        <v>336000</v>
      </c>
      <c r="K15" s="10">
        <v>224000</v>
      </c>
      <c r="L15" s="101"/>
      <c r="M15" s="12" t="s">
        <v>180</v>
      </c>
    </row>
    <row r="16" spans="1:12" ht="15.75">
      <c r="A16" s="8">
        <v>5</v>
      </c>
      <c r="B16" s="119" t="s">
        <v>42</v>
      </c>
      <c r="C16" s="63"/>
      <c r="D16" s="63"/>
      <c r="E16" s="10"/>
      <c r="F16" s="10"/>
      <c r="G16" s="10"/>
      <c r="H16" s="10"/>
      <c r="I16" s="10"/>
      <c r="J16" s="10"/>
      <c r="K16" s="10"/>
      <c r="L16" s="101"/>
    </row>
    <row r="17" spans="1:12" ht="41.25" customHeight="1">
      <c r="A17" s="120" t="s">
        <v>368</v>
      </c>
      <c r="B17" s="63" t="s">
        <v>383</v>
      </c>
      <c r="C17" s="63" t="s">
        <v>304</v>
      </c>
      <c r="D17" s="63" t="s">
        <v>305</v>
      </c>
      <c r="E17" s="10">
        <v>1800000</v>
      </c>
      <c r="F17" s="10">
        <v>1080000</v>
      </c>
      <c r="G17" s="10">
        <v>720000</v>
      </c>
      <c r="H17" s="10">
        <f>E17*$H$9</f>
        <v>360000</v>
      </c>
      <c r="I17" s="10">
        <v>1260000</v>
      </c>
      <c r="J17" s="10">
        <v>756000</v>
      </c>
      <c r="K17" s="10">
        <v>504000</v>
      </c>
      <c r="L17" s="101">
        <f>H17*$L$9</f>
        <v>251999.99999999997</v>
      </c>
    </row>
    <row r="18" spans="1:12" ht="38.25" customHeight="1">
      <c r="A18" s="120" t="s">
        <v>369</v>
      </c>
      <c r="B18" s="63" t="s">
        <v>384</v>
      </c>
      <c r="C18" s="63" t="s">
        <v>306</v>
      </c>
      <c r="D18" s="63" t="s">
        <v>307</v>
      </c>
      <c r="E18" s="10">
        <v>1800000</v>
      </c>
      <c r="F18" s="10">
        <v>1080000</v>
      </c>
      <c r="G18" s="10">
        <v>720000</v>
      </c>
      <c r="H18" s="10">
        <f>E18*$H$9</f>
        <v>360000</v>
      </c>
      <c r="I18" s="10">
        <v>1260000</v>
      </c>
      <c r="J18" s="10">
        <v>756000</v>
      </c>
      <c r="K18" s="10">
        <v>504000</v>
      </c>
      <c r="L18" s="101">
        <f>H18*$L$9</f>
        <v>251999.99999999997</v>
      </c>
    </row>
    <row r="19" spans="1:12" ht="15.75">
      <c r="A19" s="120" t="s">
        <v>370</v>
      </c>
      <c r="B19" s="63" t="s">
        <v>385</v>
      </c>
      <c r="C19" s="63" t="s">
        <v>309</v>
      </c>
      <c r="D19" s="63" t="s">
        <v>308</v>
      </c>
      <c r="E19" s="10">
        <v>650000</v>
      </c>
      <c r="F19" s="10">
        <v>390000</v>
      </c>
      <c r="G19" s="10">
        <v>260000</v>
      </c>
      <c r="H19" s="10"/>
      <c r="I19" s="10">
        <v>455000</v>
      </c>
      <c r="J19" s="10">
        <v>273000</v>
      </c>
      <c r="K19" s="10">
        <v>182000</v>
      </c>
      <c r="L19" s="101"/>
    </row>
    <row r="20" spans="1:12" ht="36.75" customHeight="1">
      <c r="A20" s="120" t="s">
        <v>371</v>
      </c>
      <c r="B20" s="63" t="s">
        <v>386</v>
      </c>
      <c r="C20" s="63" t="s">
        <v>310</v>
      </c>
      <c r="D20" s="63" t="s">
        <v>357</v>
      </c>
      <c r="E20" s="10">
        <v>450000</v>
      </c>
      <c r="F20" s="10">
        <v>270000</v>
      </c>
      <c r="G20" s="10">
        <v>180000</v>
      </c>
      <c r="H20" s="10"/>
      <c r="I20" s="10">
        <v>315000</v>
      </c>
      <c r="J20" s="10">
        <v>189000</v>
      </c>
      <c r="K20" s="10">
        <v>126000</v>
      </c>
      <c r="L20" s="101"/>
    </row>
    <row r="21" spans="1:12" ht="40.5" customHeight="1">
      <c r="A21" s="6">
        <v>6</v>
      </c>
      <c r="B21" s="63" t="s">
        <v>387</v>
      </c>
      <c r="C21" s="63" t="s">
        <v>311</v>
      </c>
      <c r="D21" s="63" t="s">
        <v>312</v>
      </c>
      <c r="E21" s="10">
        <v>600000</v>
      </c>
      <c r="F21" s="10">
        <v>360000</v>
      </c>
      <c r="G21" s="10">
        <v>240000</v>
      </c>
      <c r="H21" s="10"/>
      <c r="I21" s="10">
        <v>420000</v>
      </c>
      <c r="J21" s="10">
        <v>252000</v>
      </c>
      <c r="K21" s="10">
        <v>168000</v>
      </c>
      <c r="L21" s="101"/>
    </row>
    <row r="22" spans="1:12" ht="94.5" customHeight="1">
      <c r="A22" s="8" t="s">
        <v>5</v>
      </c>
      <c r="B22" s="119" t="s">
        <v>399</v>
      </c>
      <c r="C22" s="63"/>
      <c r="D22" s="63"/>
      <c r="E22" s="10"/>
      <c r="F22" s="10"/>
      <c r="G22" s="10"/>
      <c r="H22" s="10"/>
      <c r="I22" s="10"/>
      <c r="J22" s="10"/>
      <c r="K22" s="10"/>
      <c r="L22" s="101"/>
    </row>
    <row r="23" spans="1:13" ht="48.75" customHeight="1">
      <c r="A23" s="6">
        <v>1</v>
      </c>
      <c r="B23" s="63" t="s">
        <v>41</v>
      </c>
      <c r="C23" s="63" t="s">
        <v>358</v>
      </c>
      <c r="D23" s="63" t="s">
        <v>359</v>
      </c>
      <c r="E23" s="10">
        <v>800000</v>
      </c>
      <c r="F23" s="10">
        <v>480000</v>
      </c>
      <c r="G23" s="10">
        <v>320000</v>
      </c>
      <c r="H23" s="10"/>
      <c r="I23" s="10">
        <v>560000</v>
      </c>
      <c r="J23" s="10">
        <v>336000</v>
      </c>
      <c r="K23" s="10">
        <v>224000</v>
      </c>
      <c r="L23" s="101"/>
      <c r="M23" s="12" t="s">
        <v>186</v>
      </c>
    </row>
    <row r="24" spans="1:13" ht="54.75" customHeight="1">
      <c r="A24" s="6">
        <v>2</v>
      </c>
      <c r="B24" s="63" t="s">
        <v>353</v>
      </c>
      <c r="C24" s="63" t="s">
        <v>313</v>
      </c>
      <c r="D24" s="63" t="s">
        <v>314</v>
      </c>
      <c r="E24" s="10">
        <v>800000</v>
      </c>
      <c r="F24" s="10">
        <v>480000</v>
      </c>
      <c r="G24" s="10">
        <v>320000</v>
      </c>
      <c r="H24" s="10"/>
      <c r="I24" s="10">
        <v>560000</v>
      </c>
      <c r="J24" s="10">
        <v>336000</v>
      </c>
      <c r="K24" s="10">
        <v>224000</v>
      </c>
      <c r="L24" s="101"/>
      <c r="M24" s="12" t="s">
        <v>412</v>
      </c>
    </row>
    <row r="25" spans="1:12" ht="31.5">
      <c r="A25" s="6">
        <v>3</v>
      </c>
      <c r="B25" s="63" t="s">
        <v>388</v>
      </c>
      <c r="C25" s="63" t="s">
        <v>315</v>
      </c>
      <c r="D25" s="63" t="s">
        <v>316</v>
      </c>
      <c r="E25" s="10">
        <v>800000</v>
      </c>
      <c r="F25" s="10">
        <v>480000</v>
      </c>
      <c r="G25" s="10">
        <v>320000</v>
      </c>
      <c r="H25" s="10"/>
      <c r="I25" s="10">
        <v>560000</v>
      </c>
      <c r="J25" s="10">
        <v>336000</v>
      </c>
      <c r="K25" s="10">
        <v>224000</v>
      </c>
      <c r="L25" s="101"/>
    </row>
    <row r="26" spans="1:12" ht="47.25">
      <c r="A26" s="6">
        <v>4</v>
      </c>
      <c r="B26" s="63" t="s">
        <v>317</v>
      </c>
      <c r="C26" s="63" t="s">
        <v>318</v>
      </c>
      <c r="D26" s="63" t="s">
        <v>319</v>
      </c>
      <c r="E26" s="10">
        <v>1400000</v>
      </c>
      <c r="F26" s="10">
        <v>840000</v>
      </c>
      <c r="G26" s="10">
        <v>560000</v>
      </c>
      <c r="H26" s="10">
        <f>E26*$H$9</f>
        <v>280000</v>
      </c>
      <c r="I26" s="10">
        <v>979999.9999999999</v>
      </c>
      <c r="J26" s="10">
        <v>587999.9999999999</v>
      </c>
      <c r="K26" s="10">
        <v>392000</v>
      </c>
      <c r="L26" s="101">
        <f>H26*$L$9</f>
        <v>196000</v>
      </c>
    </row>
    <row r="27" spans="1:12" ht="35.25" customHeight="1">
      <c r="A27" s="6">
        <v>5</v>
      </c>
      <c r="B27" s="63" t="s">
        <v>354</v>
      </c>
      <c r="C27" s="63" t="s">
        <v>320</v>
      </c>
      <c r="D27" s="63" t="s">
        <v>321</v>
      </c>
      <c r="E27" s="10">
        <v>400000</v>
      </c>
      <c r="F27" s="10">
        <v>240000</v>
      </c>
      <c r="G27" s="10">
        <v>160000</v>
      </c>
      <c r="H27" s="10"/>
      <c r="I27" s="10">
        <v>280000</v>
      </c>
      <c r="J27" s="10">
        <v>168000</v>
      </c>
      <c r="K27" s="10">
        <v>112000</v>
      </c>
      <c r="L27" s="101"/>
    </row>
    <row r="28" spans="1:13" ht="47.25">
      <c r="A28" s="6">
        <v>6</v>
      </c>
      <c r="B28" s="63" t="s">
        <v>129</v>
      </c>
      <c r="C28" s="63" t="s">
        <v>322</v>
      </c>
      <c r="D28" s="63" t="s">
        <v>323</v>
      </c>
      <c r="E28" s="10">
        <v>800000</v>
      </c>
      <c r="F28" s="10">
        <v>480000</v>
      </c>
      <c r="G28" s="10">
        <v>320000</v>
      </c>
      <c r="H28" s="10">
        <f>E28*$H$9</f>
        <v>160000</v>
      </c>
      <c r="I28" s="10">
        <v>560000</v>
      </c>
      <c r="J28" s="10">
        <v>336000</v>
      </c>
      <c r="K28" s="10">
        <v>224000</v>
      </c>
      <c r="L28" s="101">
        <f>H28*$L$9</f>
        <v>112000</v>
      </c>
      <c r="M28" s="12" t="s">
        <v>413</v>
      </c>
    </row>
    <row r="29" spans="1:12" ht="63">
      <c r="A29" s="6">
        <v>7</v>
      </c>
      <c r="B29" s="63" t="s">
        <v>130</v>
      </c>
      <c r="C29" s="63" t="s">
        <v>324</v>
      </c>
      <c r="D29" s="63" t="s">
        <v>374</v>
      </c>
      <c r="E29" s="10">
        <v>1000000</v>
      </c>
      <c r="F29" s="10">
        <v>600000</v>
      </c>
      <c r="G29" s="10">
        <v>400000</v>
      </c>
      <c r="H29" s="10">
        <f>E29*$H$9</f>
        <v>200000</v>
      </c>
      <c r="I29" s="10">
        <v>700000</v>
      </c>
      <c r="J29" s="10">
        <v>420000</v>
      </c>
      <c r="K29" s="10">
        <v>280000</v>
      </c>
      <c r="L29" s="101">
        <f>H29*$L$9</f>
        <v>140000</v>
      </c>
    </row>
    <row r="30" spans="1:12" ht="62.25" customHeight="1">
      <c r="A30" s="6">
        <v>8</v>
      </c>
      <c r="B30" s="63" t="s">
        <v>123</v>
      </c>
      <c r="C30" s="63" t="s">
        <v>325</v>
      </c>
      <c r="D30" s="63" t="s">
        <v>326</v>
      </c>
      <c r="E30" s="10">
        <v>800000</v>
      </c>
      <c r="F30" s="10">
        <v>480000</v>
      </c>
      <c r="G30" s="10">
        <v>320000</v>
      </c>
      <c r="H30" s="10">
        <f>E30*$H$9</f>
        <v>160000</v>
      </c>
      <c r="I30" s="10">
        <v>560000</v>
      </c>
      <c r="J30" s="10">
        <v>336000</v>
      </c>
      <c r="K30" s="10">
        <v>224000</v>
      </c>
      <c r="L30" s="101">
        <f>H30*$L$9</f>
        <v>112000</v>
      </c>
    </row>
    <row r="31" spans="1:12" ht="31.5" customHeight="1">
      <c r="A31" s="6">
        <v>9</v>
      </c>
      <c r="B31" s="165" t="s">
        <v>409</v>
      </c>
      <c r="C31" s="166"/>
      <c r="D31" s="167"/>
      <c r="E31" s="10">
        <v>300000</v>
      </c>
      <c r="F31" s="10">
        <v>180000</v>
      </c>
      <c r="G31" s="10">
        <v>120000</v>
      </c>
      <c r="H31" s="10"/>
      <c r="I31" s="10">
        <v>210000</v>
      </c>
      <c r="J31" s="10">
        <v>126000</v>
      </c>
      <c r="K31" s="10">
        <v>84000</v>
      </c>
      <c r="L31" s="101"/>
    </row>
    <row r="32" spans="1:12" s="30" customFormat="1" ht="47.25">
      <c r="A32" s="8" t="s">
        <v>6</v>
      </c>
      <c r="B32" s="119" t="s">
        <v>265</v>
      </c>
      <c r="C32" s="63"/>
      <c r="D32" s="63"/>
      <c r="E32" s="10"/>
      <c r="F32" s="10"/>
      <c r="G32" s="10"/>
      <c r="H32" s="10"/>
      <c r="I32" s="10"/>
      <c r="J32" s="10"/>
      <c r="K32" s="10"/>
      <c r="L32" s="101"/>
    </row>
    <row r="33" spans="1:12" s="30" customFormat="1" ht="47.25">
      <c r="A33" s="6">
        <v>1</v>
      </c>
      <c r="B33" s="63" t="s">
        <v>360</v>
      </c>
      <c r="C33" s="63" t="s">
        <v>327</v>
      </c>
      <c r="D33" s="63" t="s">
        <v>363</v>
      </c>
      <c r="E33" s="10">
        <v>300000</v>
      </c>
      <c r="F33" s="10">
        <v>180000</v>
      </c>
      <c r="G33" s="10"/>
      <c r="H33" s="10"/>
      <c r="I33" s="10">
        <v>210000</v>
      </c>
      <c r="J33" s="10">
        <v>126000</v>
      </c>
      <c r="K33" s="10">
        <v>84000</v>
      </c>
      <c r="L33" s="101"/>
    </row>
    <row r="34" spans="1:12" s="30" customFormat="1" ht="52.5" customHeight="1">
      <c r="A34" s="6" t="s">
        <v>44</v>
      </c>
      <c r="B34" s="119" t="s">
        <v>144</v>
      </c>
      <c r="C34" s="63"/>
      <c r="D34" s="63"/>
      <c r="E34" s="10"/>
      <c r="F34" s="10"/>
      <c r="G34" s="10"/>
      <c r="H34" s="10"/>
      <c r="I34" s="10"/>
      <c r="J34" s="10"/>
      <c r="K34" s="10"/>
      <c r="L34" s="101"/>
    </row>
    <row r="35" spans="1:13" s="30" customFormat="1" ht="54" customHeight="1">
      <c r="A35" s="6">
        <v>1</v>
      </c>
      <c r="B35" s="63" t="s">
        <v>355</v>
      </c>
      <c r="C35" s="63" t="s">
        <v>333</v>
      </c>
      <c r="D35" s="63" t="s">
        <v>364</v>
      </c>
      <c r="E35" s="10">
        <v>300000</v>
      </c>
      <c r="F35" s="10">
        <v>180000</v>
      </c>
      <c r="G35" s="10"/>
      <c r="H35" s="10"/>
      <c r="I35" s="10">
        <v>210000</v>
      </c>
      <c r="J35" s="10">
        <v>126000</v>
      </c>
      <c r="K35" s="10">
        <v>84000</v>
      </c>
      <c r="L35" s="101"/>
      <c r="M35" s="30" t="s">
        <v>243</v>
      </c>
    </row>
    <row r="36" spans="1:12" s="30" customFormat="1" ht="47.25">
      <c r="A36" s="6" t="s">
        <v>143</v>
      </c>
      <c r="B36" s="119" t="s">
        <v>145</v>
      </c>
      <c r="C36" s="63"/>
      <c r="D36" s="63"/>
      <c r="E36" s="10"/>
      <c r="F36" s="10"/>
      <c r="G36" s="10"/>
      <c r="H36" s="10"/>
      <c r="I36" s="10"/>
      <c r="J36" s="10"/>
      <c r="K36" s="10"/>
      <c r="L36" s="101"/>
    </row>
    <row r="37" spans="1:13" s="30" customFormat="1" ht="31.5">
      <c r="A37" s="6">
        <v>1</v>
      </c>
      <c r="B37" s="63" t="s">
        <v>330</v>
      </c>
      <c r="C37" s="63" t="s">
        <v>328</v>
      </c>
      <c r="D37" s="63" t="s">
        <v>329</v>
      </c>
      <c r="E37" s="10">
        <v>300000</v>
      </c>
      <c r="F37" s="10">
        <v>180000</v>
      </c>
      <c r="G37" s="10"/>
      <c r="H37" s="10"/>
      <c r="I37" s="10">
        <v>210000</v>
      </c>
      <c r="J37" s="10">
        <v>126000</v>
      </c>
      <c r="K37" s="10">
        <v>84000</v>
      </c>
      <c r="L37" s="101"/>
      <c r="M37" s="30" t="s">
        <v>220</v>
      </c>
    </row>
    <row r="38" spans="1:14" s="30" customFormat="1" ht="47.25">
      <c r="A38" s="6">
        <v>2</v>
      </c>
      <c r="B38" s="63" t="s">
        <v>361</v>
      </c>
      <c r="C38" s="63" t="s">
        <v>331</v>
      </c>
      <c r="D38" s="63" t="s">
        <v>332</v>
      </c>
      <c r="E38" s="10">
        <v>300000</v>
      </c>
      <c r="F38" s="10">
        <v>180000</v>
      </c>
      <c r="G38" s="10"/>
      <c r="H38" s="10"/>
      <c r="I38" s="10">
        <v>210000</v>
      </c>
      <c r="J38" s="10">
        <v>126000</v>
      </c>
      <c r="K38" s="10">
        <v>84000</v>
      </c>
      <c r="L38" s="101"/>
      <c r="M38" s="30" t="s">
        <v>416</v>
      </c>
      <c r="N38" s="30" t="s">
        <v>415</v>
      </c>
    </row>
    <row r="39" spans="1:12" s="30" customFormat="1" ht="47.25">
      <c r="A39" s="136" t="s">
        <v>147</v>
      </c>
      <c r="B39" s="119" t="s">
        <v>146</v>
      </c>
      <c r="C39" s="63"/>
      <c r="D39" s="63"/>
      <c r="E39" s="10"/>
      <c r="F39" s="10"/>
      <c r="G39" s="10"/>
      <c r="H39" s="10"/>
      <c r="I39" s="10"/>
      <c r="J39" s="10"/>
      <c r="K39" s="10"/>
      <c r="L39" s="101"/>
    </row>
    <row r="40" spans="1:14" s="30" customFormat="1" ht="31.5">
      <c r="A40" s="6">
        <v>1</v>
      </c>
      <c r="B40" s="63" t="s">
        <v>356</v>
      </c>
      <c r="C40" s="63" t="s">
        <v>334</v>
      </c>
      <c r="D40" s="63" t="s">
        <v>362</v>
      </c>
      <c r="E40" s="10">
        <v>300000</v>
      </c>
      <c r="F40" s="10">
        <v>180000</v>
      </c>
      <c r="G40" s="10">
        <v>120000</v>
      </c>
      <c r="H40" s="10"/>
      <c r="I40" s="10">
        <v>210000</v>
      </c>
      <c r="J40" s="10">
        <v>126000</v>
      </c>
      <c r="K40" s="10">
        <v>84000</v>
      </c>
      <c r="L40" s="101"/>
      <c r="N40" s="30" t="s">
        <v>414</v>
      </c>
    </row>
    <row r="41" spans="1:12" ht="31.5">
      <c r="A41" s="8" t="s">
        <v>148</v>
      </c>
      <c r="B41" s="119" t="s">
        <v>43</v>
      </c>
      <c r="C41" s="63"/>
      <c r="D41" s="63"/>
      <c r="E41" s="10"/>
      <c r="F41" s="10"/>
      <c r="G41" s="10"/>
      <c r="H41" s="10"/>
      <c r="I41" s="10"/>
      <c r="J41" s="10"/>
      <c r="K41" s="10"/>
      <c r="L41" s="101"/>
    </row>
    <row r="42" spans="1:13" ht="47.25">
      <c r="A42" s="6">
        <v>1</v>
      </c>
      <c r="B42" s="63" t="s">
        <v>341</v>
      </c>
      <c r="C42" s="63" t="s">
        <v>335</v>
      </c>
      <c r="D42" s="63" t="s">
        <v>336</v>
      </c>
      <c r="E42" s="10">
        <v>2000000</v>
      </c>
      <c r="F42" s="10">
        <v>1200000</v>
      </c>
      <c r="G42" s="10">
        <v>800000</v>
      </c>
      <c r="H42" s="10">
        <f>E42*$H$9</f>
        <v>400000</v>
      </c>
      <c r="I42" s="10">
        <v>1400000</v>
      </c>
      <c r="J42" s="10">
        <v>840000</v>
      </c>
      <c r="K42" s="10">
        <v>560000</v>
      </c>
      <c r="L42" s="101">
        <f>H42*$L$9</f>
        <v>280000</v>
      </c>
      <c r="M42" s="12" t="s">
        <v>410</v>
      </c>
    </row>
    <row r="43" spans="1:13" ht="70.5" customHeight="1">
      <c r="A43" s="6">
        <v>2</v>
      </c>
      <c r="B43" s="63" t="s">
        <v>342</v>
      </c>
      <c r="C43" s="63" t="s">
        <v>337</v>
      </c>
      <c r="D43" s="63" t="s">
        <v>338</v>
      </c>
      <c r="E43" s="10">
        <v>950000</v>
      </c>
      <c r="F43" s="10">
        <v>570000</v>
      </c>
      <c r="G43" s="10">
        <v>380000</v>
      </c>
      <c r="H43" s="10"/>
      <c r="I43" s="10">
        <v>665000</v>
      </c>
      <c r="J43" s="10">
        <v>399000</v>
      </c>
      <c r="K43" s="10">
        <v>266000</v>
      </c>
      <c r="L43" s="101"/>
      <c r="M43" s="12" t="s">
        <v>418</v>
      </c>
    </row>
    <row r="44" spans="1:13" ht="49.5" customHeight="1">
      <c r="A44" s="6">
        <v>3</v>
      </c>
      <c r="B44" s="63" t="s">
        <v>109</v>
      </c>
      <c r="C44" s="63" t="s">
        <v>339</v>
      </c>
      <c r="D44" s="63" t="s">
        <v>340</v>
      </c>
      <c r="E44" s="10">
        <v>950000</v>
      </c>
      <c r="F44" s="10">
        <v>570000</v>
      </c>
      <c r="G44" s="10">
        <v>380000</v>
      </c>
      <c r="H44" s="10"/>
      <c r="I44" s="10">
        <v>665000</v>
      </c>
      <c r="J44" s="10">
        <v>399000</v>
      </c>
      <c r="K44" s="10">
        <v>266000</v>
      </c>
      <c r="L44" s="101"/>
      <c r="M44" s="12" t="s">
        <v>417</v>
      </c>
    </row>
    <row r="45" spans="1:13" ht="63">
      <c r="A45" s="6">
        <v>4</v>
      </c>
      <c r="B45" s="63" t="s">
        <v>389</v>
      </c>
      <c r="C45" s="63" t="s">
        <v>349</v>
      </c>
      <c r="D45" s="121" t="s">
        <v>350</v>
      </c>
      <c r="E45" s="10">
        <v>950000</v>
      </c>
      <c r="F45" s="10">
        <v>570000</v>
      </c>
      <c r="G45" s="10">
        <v>380000</v>
      </c>
      <c r="H45" s="10"/>
      <c r="I45" s="10">
        <v>665000</v>
      </c>
      <c r="J45" s="10">
        <v>399000</v>
      </c>
      <c r="K45" s="10">
        <v>266000</v>
      </c>
      <c r="L45" s="101"/>
      <c r="M45" s="12" t="s">
        <v>419</v>
      </c>
    </row>
    <row r="46" spans="1:13" ht="31.5">
      <c r="A46" s="6">
        <v>5</v>
      </c>
      <c r="B46" s="63" t="s">
        <v>347</v>
      </c>
      <c r="C46" s="63" t="s">
        <v>343</v>
      </c>
      <c r="D46" s="63" t="s">
        <v>344</v>
      </c>
      <c r="E46" s="10">
        <v>2000000</v>
      </c>
      <c r="F46" s="10">
        <v>1200000</v>
      </c>
      <c r="G46" s="10">
        <v>800000</v>
      </c>
      <c r="H46" s="10">
        <f>E46*$H$9</f>
        <v>400000</v>
      </c>
      <c r="I46" s="10">
        <v>1400000</v>
      </c>
      <c r="J46" s="10">
        <v>840000</v>
      </c>
      <c r="K46" s="10">
        <v>560000</v>
      </c>
      <c r="L46" s="101">
        <f>H46*$L$9</f>
        <v>280000</v>
      </c>
      <c r="M46" s="12" t="s">
        <v>410</v>
      </c>
    </row>
    <row r="47" spans="1:13" ht="51" customHeight="1">
      <c r="A47" s="6">
        <v>6</v>
      </c>
      <c r="B47" s="63" t="s">
        <v>348</v>
      </c>
      <c r="C47" s="63" t="s">
        <v>345</v>
      </c>
      <c r="D47" s="63" t="s">
        <v>346</v>
      </c>
      <c r="E47" s="10">
        <v>1000000</v>
      </c>
      <c r="F47" s="10">
        <v>600000</v>
      </c>
      <c r="G47" s="10">
        <v>400000</v>
      </c>
      <c r="H47" s="10"/>
      <c r="I47" s="10">
        <v>700000</v>
      </c>
      <c r="J47" s="10">
        <v>420000</v>
      </c>
      <c r="K47" s="10">
        <v>280000</v>
      </c>
      <c r="L47" s="101"/>
      <c r="M47" s="12" t="s">
        <v>419</v>
      </c>
    </row>
    <row r="48" spans="1:13" ht="66" customHeight="1">
      <c r="A48" s="6">
        <v>7</v>
      </c>
      <c r="B48" s="63" t="s">
        <v>86</v>
      </c>
      <c r="C48" s="63" t="s">
        <v>351</v>
      </c>
      <c r="D48" s="121" t="s">
        <v>352</v>
      </c>
      <c r="E48" s="10">
        <v>1000000</v>
      </c>
      <c r="F48" s="10">
        <v>600000</v>
      </c>
      <c r="G48" s="10">
        <v>400000</v>
      </c>
      <c r="H48" s="10"/>
      <c r="I48" s="10">
        <v>700000</v>
      </c>
      <c r="J48" s="10">
        <v>420000</v>
      </c>
      <c r="K48" s="10">
        <v>280000</v>
      </c>
      <c r="L48" s="101"/>
      <c r="M48" s="12" t="s">
        <v>419</v>
      </c>
    </row>
    <row r="49" spans="1:13" ht="15.75">
      <c r="A49" s="177" t="s">
        <v>428</v>
      </c>
      <c r="B49" s="177"/>
      <c r="C49" s="177"/>
      <c r="D49" s="177"/>
      <c r="E49" s="177"/>
      <c r="F49" s="177"/>
      <c r="G49" s="177"/>
      <c r="H49" s="177"/>
      <c r="I49" s="177"/>
      <c r="J49" s="177"/>
      <c r="K49" s="177"/>
      <c r="L49" s="177"/>
      <c r="M49" s="31"/>
    </row>
    <row r="50" ht="15.75">
      <c r="A50" s="32" t="s">
        <v>9</v>
      </c>
    </row>
    <row r="51" spans="1:12" s="11" customFormat="1" ht="18.75">
      <c r="A51" s="32" t="s">
        <v>408</v>
      </c>
      <c r="B51" s="12"/>
      <c r="C51" s="12"/>
      <c r="D51" s="12"/>
      <c r="E51" s="12"/>
      <c r="F51" s="12"/>
      <c r="G51" s="12"/>
      <c r="H51" s="12"/>
      <c r="I51" s="12"/>
      <c r="J51" s="176" t="s">
        <v>39</v>
      </c>
      <c r="K51" s="176"/>
      <c r="L51" s="12"/>
    </row>
    <row r="52" spans="1:12" s="11" customFormat="1" ht="15.75">
      <c r="A52" s="164" t="s">
        <v>15</v>
      </c>
      <c r="B52" s="178" t="s">
        <v>11</v>
      </c>
      <c r="C52" s="174" t="s">
        <v>375</v>
      </c>
      <c r="D52" s="175"/>
      <c r="E52" s="175"/>
      <c r="F52" s="175"/>
      <c r="G52" s="175"/>
      <c r="H52" s="175"/>
      <c r="I52" s="175"/>
      <c r="J52" s="175"/>
      <c r="K52" s="175"/>
      <c r="L52" s="144"/>
    </row>
    <row r="53" spans="1:11" s="11" customFormat="1" ht="24.75" customHeight="1">
      <c r="A53" s="164"/>
      <c r="B53" s="178"/>
      <c r="C53" s="164" t="s">
        <v>34</v>
      </c>
      <c r="D53" s="164"/>
      <c r="E53" s="164"/>
      <c r="F53" s="168" t="s">
        <v>35</v>
      </c>
      <c r="G53" s="169"/>
      <c r="H53" s="170"/>
      <c r="I53" s="164" t="s">
        <v>403</v>
      </c>
      <c r="J53" s="164"/>
      <c r="K53" s="164"/>
    </row>
    <row r="54" spans="1:11" s="11" customFormat="1" ht="24.75" customHeight="1">
      <c r="A54" s="164"/>
      <c r="B54" s="178"/>
      <c r="C54" s="164"/>
      <c r="D54" s="164"/>
      <c r="E54" s="164"/>
      <c r="F54" s="171"/>
      <c r="G54" s="172"/>
      <c r="H54" s="173"/>
      <c r="I54" s="164"/>
      <c r="J54" s="164"/>
      <c r="K54" s="164"/>
    </row>
    <row r="55" spans="1:11" s="11" customFormat="1" ht="31.5">
      <c r="A55" s="164"/>
      <c r="B55" s="178"/>
      <c r="C55" s="56" t="s">
        <v>12</v>
      </c>
      <c r="D55" s="8" t="s">
        <v>13</v>
      </c>
      <c r="E55" s="8" t="s">
        <v>14</v>
      </c>
      <c r="F55" s="8" t="s">
        <v>12</v>
      </c>
      <c r="G55" s="8" t="s">
        <v>13</v>
      </c>
      <c r="H55" s="8" t="s">
        <v>14</v>
      </c>
      <c r="I55" s="8" t="s">
        <v>12</v>
      </c>
      <c r="J55" s="8" t="s">
        <v>13</v>
      </c>
      <c r="K55" s="100" t="s">
        <v>14</v>
      </c>
    </row>
    <row r="56" spans="1:11" s="11" customFormat="1" ht="15.75" hidden="1">
      <c r="A56" s="8"/>
      <c r="B56" s="16"/>
      <c r="C56" s="56"/>
      <c r="D56" s="8"/>
      <c r="E56" s="8"/>
      <c r="F56" s="8">
        <v>0.8</v>
      </c>
      <c r="G56" s="8">
        <v>0.8</v>
      </c>
      <c r="H56" s="8">
        <v>0.8</v>
      </c>
      <c r="I56" s="8">
        <v>0.7</v>
      </c>
      <c r="J56" s="8">
        <v>0.7</v>
      </c>
      <c r="K56" s="8">
        <v>0.7</v>
      </c>
    </row>
    <row r="57" spans="1:11" s="11" customFormat="1" ht="15.75">
      <c r="A57" s="6">
        <v>1</v>
      </c>
      <c r="B57" s="13" t="s">
        <v>36</v>
      </c>
      <c r="C57" s="122">
        <v>220000</v>
      </c>
      <c r="D57" s="123">
        <v>170000</v>
      </c>
      <c r="E57" s="123">
        <v>130000</v>
      </c>
      <c r="F57" s="9">
        <f>C57*$F$56</f>
        <v>176000</v>
      </c>
      <c r="G57" s="9">
        <f>D57*$G$56</f>
        <v>136000</v>
      </c>
      <c r="H57" s="9">
        <f>E57*$H$56</f>
        <v>104000</v>
      </c>
      <c r="I57" s="9">
        <f>C57*$I$56</f>
        <v>154000</v>
      </c>
      <c r="J57" s="9">
        <f>D57*$J$56</f>
        <v>118999.99999999999</v>
      </c>
      <c r="K57" s="9">
        <f>E57*$K$56</f>
        <v>91000</v>
      </c>
    </row>
    <row r="58" spans="1:11" s="11" customFormat="1" ht="15.75">
      <c r="A58" s="6">
        <v>2</v>
      </c>
      <c r="B58" s="13" t="s">
        <v>37</v>
      </c>
      <c r="C58" s="122">
        <v>170000</v>
      </c>
      <c r="D58" s="123">
        <v>140000</v>
      </c>
      <c r="E58" s="123">
        <v>120000</v>
      </c>
      <c r="F58" s="9">
        <f>C58*$F$56</f>
        <v>136000</v>
      </c>
      <c r="G58" s="9">
        <f>D58*$G$56</f>
        <v>112000</v>
      </c>
      <c r="H58" s="9">
        <f>E58*$H$56</f>
        <v>96000</v>
      </c>
      <c r="I58" s="9">
        <f>C58*$I$56</f>
        <v>118999.99999999999</v>
      </c>
      <c r="J58" s="9">
        <f>D58*$J$56</f>
        <v>98000</v>
      </c>
      <c r="K58" s="9">
        <f>E58*$K$56</f>
        <v>84000</v>
      </c>
    </row>
    <row r="59" spans="1:11" s="11" customFormat="1" ht="15.75">
      <c r="A59" s="6">
        <v>3</v>
      </c>
      <c r="B59" s="13" t="s">
        <v>38</v>
      </c>
      <c r="C59" s="122">
        <v>140000</v>
      </c>
      <c r="D59" s="123">
        <v>120000</v>
      </c>
      <c r="E59" s="123">
        <v>100000</v>
      </c>
      <c r="F59" s="9">
        <f>C59*$F$56</f>
        <v>112000</v>
      </c>
      <c r="G59" s="9">
        <f>D59*$G$56</f>
        <v>96000</v>
      </c>
      <c r="H59" s="9">
        <f>E59*$H$56</f>
        <v>80000</v>
      </c>
      <c r="I59" s="9">
        <f>C59*$I$56</f>
        <v>98000</v>
      </c>
      <c r="J59" s="9">
        <f>D59*$J$56</f>
        <v>84000</v>
      </c>
      <c r="K59" s="9">
        <f>E59*$K$56</f>
        <v>70000</v>
      </c>
    </row>
    <row r="60" s="11" customFormat="1" ht="15.75"/>
    <row r="61" s="11" customFormat="1" ht="15.75"/>
    <row r="62" s="11" customFormat="1" ht="15.75"/>
    <row r="63" s="11" customFormat="1" ht="15.75">
      <c r="E63" s="18"/>
    </row>
    <row r="64" s="11" customFormat="1" ht="15.75"/>
    <row r="65" s="11" customFormat="1" ht="15.75"/>
    <row r="66" s="11" customFormat="1" ht="15.75"/>
    <row r="67" s="11" customFormat="1" ht="15.75"/>
    <row r="68" s="11" customFormat="1" ht="15.75"/>
    <row r="69" s="11" customFormat="1" ht="15.75"/>
    <row r="70" s="11" customFormat="1" ht="15.75"/>
    <row r="71" s="11" customFormat="1" ht="15.75"/>
    <row r="72" s="11" customFormat="1" ht="15.75"/>
    <row r="73" s="11" customFormat="1" ht="15.75"/>
    <row r="74" s="11" customFormat="1" ht="15.75"/>
    <row r="75" s="11" customFormat="1" ht="15.75"/>
    <row r="76" s="11" customFormat="1" ht="15.75"/>
    <row r="77" s="11" customFormat="1" ht="15.75"/>
    <row r="78" s="11" customFormat="1" ht="15.75"/>
    <row r="79" s="11" customFormat="1" ht="15.75"/>
    <row r="80" s="11" customFormat="1" ht="15.75"/>
    <row r="81" s="11" customFormat="1" ht="15.75"/>
    <row r="82" s="11" customFormat="1" ht="15.75"/>
    <row r="83" s="11" customFormat="1" ht="15.75"/>
    <row r="84" s="11" customFormat="1" ht="15.75"/>
    <row r="85" s="11" customFormat="1" ht="15.75"/>
    <row r="86" s="11" customFormat="1" ht="15.75"/>
    <row r="87" s="11" customFormat="1" ht="15.75"/>
    <row r="88" s="11" customFormat="1" ht="15.75"/>
    <row r="89" s="11" customFormat="1" ht="15.75"/>
    <row r="90" s="11" customFormat="1" ht="15.75"/>
    <row r="91" s="11" customFormat="1" ht="15.75"/>
    <row r="92" s="11" customFormat="1" ht="15.75"/>
    <row r="93" s="11" customFormat="1" ht="15.75"/>
    <row r="94" s="11" customFormat="1" ht="15.75"/>
    <row r="95" s="11" customFormat="1" ht="15.75"/>
    <row r="96" s="11" customFormat="1" ht="15.75"/>
    <row r="97" s="11" customFormat="1" ht="15.75"/>
    <row r="98" s="11" customFormat="1" ht="15.75"/>
    <row r="99" s="11" customFormat="1" ht="15.75"/>
  </sheetData>
  <sheetProtection/>
  <autoFilter ref="A9:M59"/>
  <mergeCells count="17">
    <mergeCell ref="A2:L2"/>
    <mergeCell ref="J5:K5"/>
    <mergeCell ref="A6:A7"/>
    <mergeCell ref="B6:B7"/>
    <mergeCell ref="E6:H6"/>
    <mergeCell ref="I6:L6"/>
    <mergeCell ref="C6:D6"/>
    <mergeCell ref="A3:L3"/>
    <mergeCell ref="B31:D31"/>
    <mergeCell ref="C53:E54"/>
    <mergeCell ref="F53:H54"/>
    <mergeCell ref="C52:K52"/>
    <mergeCell ref="J51:K51"/>
    <mergeCell ref="A49:L49"/>
    <mergeCell ref="A52:A55"/>
    <mergeCell ref="B52:B55"/>
    <mergeCell ref="I53:K54"/>
  </mergeCells>
  <printOptions/>
  <pageMargins left="0.2362204724409449" right="0.31496062992125984" top="0.984251968503937" bottom="0.7874015748031497" header="0.1968503937007874" footer="0.1968503937007874"/>
  <pageSetup horizontalDpi="600" verticalDpi="600" orientation="landscape" paperSize="9" scale="90"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H98"/>
  <sheetViews>
    <sheetView view="pageBreakPreview" zoomScale="85" zoomScaleSheetLayoutView="85" workbookViewId="0" topLeftCell="A1">
      <selection activeCell="D8" sqref="D8"/>
    </sheetView>
  </sheetViews>
  <sheetFormatPr defaultColWidth="9.125" defaultRowHeight="14.25"/>
  <cols>
    <col min="1" max="1" width="5.75390625" style="89" customWidth="1"/>
    <col min="2" max="2" width="19.50390625" style="88" customWidth="1"/>
    <col min="3" max="3" width="18.375" style="88" customWidth="1"/>
    <col min="4" max="4" width="20.875" style="87" customWidth="1"/>
    <col min="5" max="5" width="20.25390625" style="88" customWidth="1"/>
    <col min="6" max="6" width="16.75390625" style="88" customWidth="1"/>
    <col min="7" max="7" width="18.75390625" style="89" customWidth="1"/>
    <col min="8" max="8" width="17.00390625" style="88" customWidth="1"/>
    <col min="9" max="16384" width="9.125" style="88" customWidth="1"/>
  </cols>
  <sheetData>
    <row r="1" spans="1:8" s="94" customFormat="1" ht="41.25" customHeight="1">
      <c r="A1" s="184" t="s">
        <v>404</v>
      </c>
      <c r="B1" s="185"/>
      <c r="C1" s="185"/>
      <c r="D1" s="185"/>
      <c r="E1" s="186"/>
      <c r="F1" s="93"/>
      <c r="G1" s="93"/>
      <c r="H1" s="93"/>
    </row>
    <row r="2" spans="1:5" s="95" customFormat="1" ht="15.75">
      <c r="A2" s="148" t="s">
        <v>10</v>
      </c>
      <c r="B2" s="148" t="s">
        <v>16</v>
      </c>
      <c r="C2" s="148" t="s">
        <v>17</v>
      </c>
      <c r="D2" s="148" t="s">
        <v>19</v>
      </c>
      <c r="E2" s="148" t="s">
        <v>20</v>
      </c>
    </row>
    <row r="3" spans="1:5" s="95" customFormat="1" ht="15.75">
      <c r="A3" s="148"/>
      <c r="B3" s="148"/>
      <c r="C3" s="148"/>
      <c r="D3" s="148"/>
      <c r="E3" s="148"/>
    </row>
    <row r="4" spans="1:5" s="95" customFormat="1" ht="31.5">
      <c r="A4" s="148"/>
      <c r="B4" s="148"/>
      <c r="C4" s="52" t="s">
        <v>18</v>
      </c>
      <c r="D4" s="52" t="s">
        <v>18</v>
      </c>
      <c r="E4" s="52" t="s">
        <v>18</v>
      </c>
    </row>
    <row r="5" spans="1:5" s="95" customFormat="1" ht="15.75">
      <c r="A5" s="90" t="s">
        <v>4</v>
      </c>
      <c r="B5" s="92" t="s">
        <v>26</v>
      </c>
      <c r="C5" s="91"/>
      <c r="D5" s="91"/>
      <c r="E5" s="91"/>
    </row>
    <row r="6" spans="1:5" s="95" customFormat="1" ht="31.5">
      <c r="A6" s="183">
        <v>1</v>
      </c>
      <c r="B6" s="182" t="s">
        <v>114</v>
      </c>
      <c r="C6" s="96" t="s">
        <v>150</v>
      </c>
      <c r="D6" s="96" t="s">
        <v>267</v>
      </c>
      <c r="E6" s="181" t="s">
        <v>270</v>
      </c>
    </row>
    <row r="7" spans="1:5" s="95" customFormat="1" ht="31.5">
      <c r="A7" s="183"/>
      <c r="B7" s="182"/>
      <c r="C7" s="96" t="s">
        <v>151</v>
      </c>
      <c r="D7" s="96" t="s">
        <v>268</v>
      </c>
      <c r="E7" s="181"/>
    </row>
    <row r="8" spans="1:5" s="95" customFormat="1" ht="15.75">
      <c r="A8" s="183"/>
      <c r="B8" s="182"/>
      <c r="C8" s="96" t="s">
        <v>152</v>
      </c>
      <c r="D8" s="96"/>
      <c r="E8" s="181"/>
    </row>
    <row r="9" spans="1:5" s="95" customFormat="1" ht="31.5">
      <c r="A9" s="183"/>
      <c r="B9" s="182"/>
      <c r="C9" s="96" t="s">
        <v>269</v>
      </c>
      <c r="D9" s="96"/>
      <c r="E9" s="181"/>
    </row>
    <row r="10" spans="1:5" s="95" customFormat="1" ht="15.75">
      <c r="A10" s="183">
        <v>2</v>
      </c>
      <c r="B10" s="182" t="s">
        <v>126</v>
      </c>
      <c r="C10" s="96" t="s">
        <v>156</v>
      </c>
      <c r="D10" s="96" t="s">
        <v>157</v>
      </c>
      <c r="E10" s="181" t="s">
        <v>158</v>
      </c>
    </row>
    <row r="11" spans="1:5" s="95" customFormat="1" ht="15.75">
      <c r="A11" s="183"/>
      <c r="B11" s="182"/>
      <c r="C11" s="96" t="s">
        <v>154</v>
      </c>
      <c r="D11" s="96" t="s">
        <v>155</v>
      </c>
      <c r="E11" s="181"/>
    </row>
    <row r="12" spans="1:5" s="95" customFormat="1" ht="15.75">
      <c r="A12" s="183"/>
      <c r="B12" s="182"/>
      <c r="C12" s="96" t="s">
        <v>153</v>
      </c>
      <c r="D12" s="96"/>
      <c r="E12" s="181"/>
    </row>
    <row r="13" spans="1:5" s="95" customFormat="1" ht="15.75">
      <c r="A13" s="90" t="s">
        <v>5</v>
      </c>
      <c r="B13" s="92" t="s">
        <v>27</v>
      </c>
      <c r="C13" s="96"/>
      <c r="D13" s="96"/>
      <c r="E13" s="96"/>
    </row>
    <row r="14" spans="1:5" s="95" customFormat="1" ht="20.25" customHeight="1">
      <c r="A14" s="183">
        <v>1</v>
      </c>
      <c r="B14" s="182" t="s">
        <v>115</v>
      </c>
      <c r="C14" s="96" t="s">
        <v>159</v>
      </c>
      <c r="D14" s="91"/>
      <c r="E14" s="181" t="s">
        <v>264</v>
      </c>
    </row>
    <row r="15" spans="1:5" s="95" customFormat="1" ht="43.5" customHeight="1">
      <c r="A15" s="183"/>
      <c r="B15" s="182"/>
      <c r="C15" s="96" t="s">
        <v>271</v>
      </c>
      <c r="D15" s="91"/>
      <c r="E15" s="181"/>
    </row>
    <row r="16" spans="1:5" s="95" customFormat="1" ht="20.25" customHeight="1">
      <c r="A16" s="183"/>
      <c r="B16" s="182"/>
      <c r="C16" s="96" t="s">
        <v>160</v>
      </c>
      <c r="D16" s="96"/>
      <c r="E16" s="181"/>
    </row>
    <row r="17" spans="1:5" s="95" customFormat="1" ht="20.25" customHeight="1">
      <c r="A17" s="183"/>
      <c r="B17" s="182"/>
      <c r="C17" s="96" t="s">
        <v>161</v>
      </c>
      <c r="D17" s="96"/>
      <c r="E17" s="181"/>
    </row>
    <row r="18" spans="1:5" s="95" customFormat="1" ht="20.25" customHeight="1">
      <c r="A18" s="183"/>
      <c r="B18" s="182"/>
      <c r="C18" s="97" t="s">
        <v>163</v>
      </c>
      <c r="D18" s="96"/>
      <c r="E18" s="181"/>
    </row>
    <row r="19" spans="1:5" s="95" customFormat="1" ht="20.25" customHeight="1">
      <c r="A19" s="183"/>
      <c r="B19" s="182"/>
      <c r="C19" s="97" t="s">
        <v>164</v>
      </c>
      <c r="D19" s="96"/>
      <c r="E19" s="181"/>
    </row>
    <row r="20" spans="1:5" s="95" customFormat="1" ht="20.25" customHeight="1">
      <c r="A20" s="183"/>
      <c r="B20" s="182"/>
      <c r="C20" s="96" t="s">
        <v>162</v>
      </c>
      <c r="D20" s="96"/>
      <c r="E20" s="181"/>
    </row>
    <row r="21" spans="1:5" s="95" customFormat="1" ht="15.75">
      <c r="A21" s="183">
        <v>2</v>
      </c>
      <c r="B21" s="182" t="s">
        <v>127</v>
      </c>
      <c r="C21" s="96" t="s">
        <v>165</v>
      </c>
      <c r="D21" s="96" t="s">
        <v>166</v>
      </c>
      <c r="E21" s="181" t="s">
        <v>247</v>
      </c>
    </row>
    <row r="22" spans="1:5" s="95" customFormat="1" ht="31.5">
      <c r="A22" s="183"/>
      <c r="B22" s="182"/>
      <c r="C22" s="96" t="s">
        <v>272</v>
      </c>
      <c r="D22" s="96" t="s">
        <v>167</v>
      </c>
      <c r="E22" s="181"/>
    </row>
    <row r="23" spans="1:5" s="95" customFormat="1" ht="56.25" customHeight="1">
      <c r="A23" s="183"/>
      <c r="B23" s="182"/>
      <c r="C23" s="96" t="s">
        <v>273</v>
      </c>
      <c r="D23" s="96" t="s">
        <v>168</v>
      </c>
      <c r="E23" s="181"/>
    </row>
    <row r="24" spans="1:5" s="95" customFormat="1" ht="15.75">
      <c r="A24" s="183"/>
      <c r="B24" s="182"/>
      <c r="C24" s="96"/>
      <c r="D24" s="96" t="s">
        <v>169</v>
      </c>
      <c r="E24" s="181"/>
    </row>
    <row r="25" spans="1:5" s="95" customFormat="1" ht="15.75">
      <c r="A25" s="183"/>
      <c r="B25" s="182"/>
      <c r="C25" s="96"/>
      <c r="D25" s="96" t="s">
        <v>170</v>
      </c>
      <c r="E25" s="181"/>
    </row>
    <row r="26" spans="1:5" s="95" customFormat="1" ht="15.75">
      <c r="A26" s="183">
        <v>3</v>
      </c>
      <c r="B26" s="182" t="s">
        <v>118</v>
      </c>
      <c r="C26" s="96" t="s">
        <v>171</v>
      </c>
      <c r="D26" s="96" t="s">
        <v>172</v>
      </c>
      <c r="E26" s="181" t="s">
        <v>158</v>
      </c>
    </row>
    <row r="27" spans="1:5" s="95" customFormat="1" ht="15.75">
      <c r="A27" s="183"/>
      <c r="B27" s="182"/>
      <c r="C27" s="96"/>
      <c r="D27" s="96" t="s">
        <v>173</v>
      </c>
      <c r="E27" s="181"/>
    </row>
    <row r="28" spans="1:5" s="95" customFormat="1" ht="15.75">
      <c r="A28" s="183"/>
      <c r="B28" s="182"/>
      <c r="C28" s="96"/>
      <c r="D28" s="96" t="s">
        <v>174</v>
      </c>
      <c r="E28" s="181"/>
    </row>
    <row r="29" spans="1:5" s="95" customFormat="1" ht="15.75">
      <c r="A29" s="183"/>
      <c r="B29" s="182"/>
      <c r="C29" s="96"/>
      <c r="D29" s="96" t="s">
        <v>175</v>
      </c>
      <c r="E29" s="181"/>
    </row>
    <row r="30" spans="1:5" s="95" customFormat="1" ht="15.75">
      <c r="A30" s="183"/>
      <c r="B30" s="182"/>
      <c r="C30" s="96"/>
      <c r="D30" s="96" t="s">
        <v>176</v>
      </c>
      <c r="E30" s="181"/>
    </row>
    <row r="31" spans="1:5" s="95" customFormat="1" ht="15.75">
      <c r="A31" s="183">
        <v>4</v>
      </c>
      <c r="B31" s="182" t="s">
        <v>116</v>
      </c>
      <c r="C31" s="96" t="s">
        <v>177</v>
      </c>
      <c r="D31" s="96" t="s">
        <v>179</v>
      </c>
      <c r="E31" s="181" t="s">
        <v>158</v>
      </c>
    </row>
    <row r="32" spans="1:5" s="95" customFormat="1" ht="15.75">
      <c r="A32" s="183"/>
      <c r="B32" s="182"/>
      <c r="C32" s="96" t="s">
        <v>178</v>
      </c>
      <c r="D32" s="96" t="s">
        <v>180</v>
      </c>
      <c r="E32" s="181"/>
    </row>
    <row r="33" spans="1:5" s="95" customFormat="1" ht="15.75">
      <c r="A33" s="183"/>
      <c r="B33" s="182"/>
      <c r="C33" s="96"/>
      <c r="D33" s="96" t="s">
        <v>181</v>
      </c>
      <c r="E33" s="181"/>
    </row>
    <row r="34" spans="1:5" s="95" customFormat="1" ht="15.75">
      <c r="A34" s="183"/>
      <c r="B34" s="182"/>
      <c r="C34" s="96"/>
      <c r="D34" s="96" t="s">
        <v>182</v>
      </c>
      <c r="E34" s="181"/>
    </row>
    <row r="35" spans="1:5" s="95" customFormat="1" ht="18.75" customHeight="1">
      <c r="A35" s="183">
        <v>5</v>
      </c>
      <c r="B35" s="182" t="s">
        <v>41</v>
      </c>
      <c r="C35" s="96" t="s">
        <v>183</v>
      </c>
      <c r="D35" s="96" t="s">
        <v>188</v>
      </c>
      <c r="E35" s="181" t="s">
        <v>158</v>
      </c>
    </row>
    <row r="36" spans="1:5" s="95" customFormat="1" ht="18.75" customHeight="1">
      <c r="A36" s="183"/>
      <c r="B36" s="182"/>
      <c r="C36" s="96" t="s">
        <v>184</v>
      </c>
      <c r="D36" s="96" t="s">
        <v>187</v>
      </c>
      <c r="E36" s="181"/>
    </row>
    <row r="37" spans="1:5" s="95" customFormat="1" ht="18.75" customHeight="1">
      <c r="A37" s="183"/>
      <c r="B37" s="182"/>
      <c r="C37" s="96" t="s">
        <v>185</v>
      </c>
      <c r="D37" s="96"/>
      <c r="E37" s="181"/>
    </row>
    <row r="38" spans="1:5" s="95" customFormat="1" ht="18.75" customHeight="1">
      <c r="A38" s="183"/>
      <c r="B38" s="182"/>
      <c r="C38" s="96" t="s">
        <v>186</v>
      </c>
      <c r="D38" s="96"/>
      <c r="E38" s="181"/>
    </row>
    <row r="39" spans="1:5" s="95" customFormat="1" ht="18.75" customHeight="1">
      <c r="A39" s="183">
        <v>6</v>
      </c>
      <c r="B39" s="182" t="s">
        <v>117</v>
      </c>
      <c r="C39" s="96" t="s">
        <v>189</v>
      </c>
      <c r="D39" s="96" t="s">
        <v>196</v>
      </c>
      <c r="E39" s="181" t="s">
        <v>158</v>
      </c>
    </row>
    <row r="40" spans="1:5" s="95" customFormat="1" ht="18.75" customHeight="1">
      <c r="A40" s="183"/>
      <c r="B40" s="182"/>
      <c r="C40" s="96" t="s">
        <v>190</v>
      </c>
      <c r="D40" s="96" t="s">
        <v>197</v>
      </c>
      <c r="E40" s="181"/>
    </row>
    <row r="41" spans="1:5" s="95" customFormat="1" ht="18.75" customHeight="1">
      <c r="A41" s="183"/>
      <c r="B41" s="182"/>
      <c r="C41" s="96" t="s">
        <v>191</v>
      </c>
      <c r="D41" s="96"/>
      <c r="E41" s="181"/>
    </row>
    <row r="42" spans="1:5" s="95" customFormat="1" ht="18.75" customHeight="1">
      <c r="A42" s="183"/>
      <c r="B42" s="182"/>
      <c r="C42" s="96" t="s">
        <v>192</v>
      </c>
      <c r="D42" s="96"/>
      <c r="E42" s="181"/>
    </row>
    <row r="43" spans="1:5" s="95" customFormat="1" ht="18.75" customHeight="1">
      <c r="A43" s="183"/>
      <c r="B43" s="182"/>
      <c r="C43" s="96" t="s">
        <v>193</v>
      </c>
      <c r="D43" s="96"/>
      <c r="E43" s="181"/>
    </row>
    <row r="44" spans="1:5" s="95" customFormat="1" ht="18.75" customHeight="1">
      <c r="A44" s="183"/>
      <c r="B44" s="182"/>
      <c r="C44" s="96" t="s">
        <v>194</v>
      </c>
      <c r="D44" s="96"/>
      <c r="E44" s="181"/>
    </row>
    <row r="45" spans="1:5" s="95" customFormat="1" ht="18.75" customHeight="1">
      <c r="A45" s="183"/>
      <c r="B45" s="182"/>
      <c r="C45" s="96" t="s">
        <v>195</v>
      </c>
      <c r="D45" s="96"/>
      <c r="E45" s="181"/>
    </row>
    <row r="46" spans="1:5" s="95" customFormat="1" ht="18.75" customHeight="1">
      <c r="A46" s="183">
        <v>7</v>
      </c>
      <c r="B46" s="182" t="s">
        <v>42</v>
      </c>
      <c r="C46" s="96" t="s">
        <v>198</v>
      </c>
      <c r="D46" s="181" t="s">
        <v>202</v>
      </c>
      <c r="E46" s="181" t="s">
        <v>158</v>
      </c>
    </row>
    <row r="47" spans="1:5" s="95" customFormat="1" ht="18.75" customHeight="1">
      <c r="A47" s="183"/>
      <c r="B47" s="182"/>
      <c r="C47" s="96" t="s">
        <v>199</v>
      </c>
      <c r="D47" s="181"/>
      <c r="E47" s="181"/>
    </row>
    <row r="48" spans="1:5" s="95" customFormat="1" ht="18.75" customHeight="1">
      <c r="A48" s="183"/>
      <c r="B48" s="182"/>
      <c r="C48" s="96" t="s">
        <v>200</v>
      </c>
      <c r="D48" s="181"/>
      <c r="E48" s="181"/>
    </row>
    <row r="49" spans="1:5" s="95" customFormat="1" ht="18.75" customHeight="1">
      <c r="A49" s="183"/>
      <c r="B49" s="182"/>
      <c r="C49" s="96" t="s">
        <v>201</v>
      </c>
      <c r="D49" s="181"/>
      <c r="E49" s="181"/>
    </row>
    <row r="50" spans="1:5" s="95" customFormat="1" ht="18.75" customHeight="1">
      <c r="A50" s="183">
        <v>8</v>
      </c>
      <c r="B50" s="182" t="s">
        <v>129</v>
      </c>
      <c r="C50" s="96" t="s">
        <v>203</v>
      </c>
      <c r="D50" s="96" t="s">
        <v>209</v>
      </c>
      <c r="E50" s="181" t="s">
        <v>158</v>
      </c>
    </row>
    <row r="51" spans="1:5" s="95" customFormat="1" ht="18.75" customHeight="1">
      <c r="A51" s="183"/>
      <c r="B51" s="182"/>
      <c r="C51" s="96" t="s">
        <v>204</v>
      </c>
      <c r="D51" s="96" t="s">
        <v>210</v>
      </c>
      <c r="E51" s="181"/>
    </row>
    <row r="52" spans="1:5" s="95" customFormat="1" ht="18.75" customHeight="1">
      <c r="A52" s="183"/>
      <c r="B52" s="182"/>
      <c r="C52" s="96" t="s">
        <v>205</v>
      </c>
      <c r="D52" s="96" t="s">
        <v>211</v>
      </c>
      <c r="E52" s="181"/>
    </row>
    <row r="53" spans="1:5" s="95" customFormat="1" ht="18.75" customHeight="1">
      <c r="A53" s="183"/>
      <c r="B53" s="182"/>
      <c r="C53" s="96" t="s">
        <v>206</v>
      </c>
      <c r="D53" s="96" t="s">
        <v>212</v>
      </c>
      <c r="E53" s="181"/>
    </row>
    <row r="54" spans="1:5" s="95" customFormat="1" ht="18.75" customHeight="1">
      <c r="A54" s="183"/>
      <c r="B54" s="182"/>
      <c r="C54" s="96" t="s">
        <v>207</v>
      </c>
      <c r="D54" s="96"/>
      <c r="E54" s="181"/>
    </row>
    <row r="55" spans="1:5" s="95" customFormat="1" ht="18.75" customHeight="1">
      <c r="A55" s="183"/>
      <c r="B55" s="182"/>
      <c r="C55" s="96" t="s">
        <v>208</v>
      </c>
      <c r="D55" s="96"/>
      <c r="E55" s="181"/>
    </row>
    <row r="56" spans="1:5" s="95" customFormat="1" ht="15.75">
      <c r="A56" s="90" t="s">
        <v>6</v>
      </c>
      <c r="B56" s="92" t="s">
        <v>136</v>
      </c>
      <c r="C56" s="96"/>
      <c r="D56" s="96"/>
      <c r="E56" s="96"/>
    </row>
    <row r="57" spans="1:5" s="95" customFormat="1" ht="15.75">
      <c r="A57" s="183">
        <v>1</v>
      </c>
      <c r="B57" s="182" t="s">
        <v>123</v>
      </c>
      <c r="C57" s="96" t="s">
        <v>218</v>
      </c>
      <c r="D57" s="96" t="s">
        <v>215</v>
      </c>
      <c r="E57" s="181" t="s">
        <v>158</v>
      </c>
    </row>
    <row r="58" spans="1:5" s="95" customFormat="1" ht="15.75">
      <c r="A58" s="183"/>
      <c r="B58" s="182"/>
      <c r="C58" s="96" t="s">
        <v>217</v>
      </c>
      <c r="D58" s="96" t="s">
        <v>214</v>
      </c>
      <c r="E58" s="181"/>
    </row>
    <row r="59" spans="1:5" s="95" customFormat="1" ht="15.75">
      <c r="A59" s="183"/>
      <c r="B59" s="182"/>
      <c r="C59" s="96"/>
      <c r="D59" s="96" t="s">
        <v>213</v>
      </c>
      <c r="E59" s="181"/>
    </row>
    <row r="60" spans="1:5" s="95" customFormat="1" ht="15.75">
      <c r="A60" s="183"/>
      <c r="B60" s="182"/>
      <c r="C60" s="96"/>
      <c r="D60" s="96" t="s">
        <v>216</v>
      </c>
      <c r="E60" s="181"/>
    </row>
    <row r="61" spans="1:5" s="95" customFormat="1" ht="53.25" customHeight="1">
      <c r="A61" s="183">
        <v>2</v>
      </c>
      <c r="B61" s="182" t="s">
        <v>122</v>
      </c>
      <c r="C61" s="96" t="s">
        <v>274</v>
      </c>
      <c r="D61" s="96" t="s">
        <v>275</v>
      </c>
      <c r="E61" s="181" t="s">
        <v>158</v>
      </c>
    </row>
    <row r="62" spans="1:5" s="95" customFormat="1" ht="15.75">
      <c r="A62" s="183"/>
      <c r="B62" s="182"/>
      <c r="C62" s="96" t="s">
        <v>221</v>
      </c>
      <c r="D62" s="96" t="s">
        <v>220</v>
      </c>
      <c r="E62" s="181"/>
    </row>
    <row r="63" spans="1:5" s="95" customFormat="1" ht="15.75">
      <c r="A63" s="183"/>
      <c r="B63" s="182"/>
      <c r="C63" s="96" t="s">
        <v>219</v>
      </c>
      <c r="D63" s="96"/>
      <c r="E63" s="181"/>
    </row>
    <row r="64" spans="1:5" s="95" customFormat="1" ht="31.5">
      <c r="A64" s="183">
        <v>3</v>
      </c>
      <c r="B64" s="182" t="s">
        <v>124</v>
      </c>
      <c r="C64" s="96" t="s">
        <v>222</v>
      </c>
      <c r="D64" s="96" t="s">
        <v>277</v>
      </c>
      <c r="E64" s="181" t="s">
        <v>278</v>
      </c>
    </row>
    <row r="65" spans="1:5" s="95" customFormat="1" ht="15.75">
      <c r="A65" s="183"/>
      <c r="B65" s="182"/>
      <c r="C65" s="96" t="s">
        <v>223</v>
      </c>
      <c r="D65" s="96" t="s">
        <v>226</v>
      </c>
      <c r="E65" s="181"/>
    </row>
    <row r="66" spans="1:5" s="95" customFormat="1" ht="15.75">
      <c r="A66" s="183"/>
      <c r="B66" s="182"/>
      <c r="C66" s="96" t="s">
        <v>224</v>
      </c>
      <c r="D66" s="96"/>
      <c r="E66" s="181"/>
    </row>
    <row r="67" spans="1:5" s="95" customFormat="1" ht="15.75">
      <c r="A67" s="183"/>
      <c r="B67" s="182"/>
      <c r="C67" s="97" t="s">
        <v>225</v>
      </c>
      <c r="D67" s="96"/>
      <c r="E67" s="181"/>
    </row>
    <row r="68" spans="1:5" s="95" customFormat="1" ht="31.5">
      <c r="A68" s="183"/>
      <c r="B68" s="182"/>
      <c r="C68" s="96" t="s">
        <v>276</v>
      </c>
      <c r="D68" s="96"/>
      <c r="E68" s="181"/>
    </row>
    <row r="69" spans="1:5" s="95" customFormat="1" ht="31.5">
      <c r="A69" s="183">
        <v>4</v>
      </c>
      <c r="B69" s="182" t="s">
        <v>120</v>
      </c>
      <c r="C69" s="96" t="s">
        <v>227</v>
      </c>
      <c r="D69" s="96" t="s">
        <v>279</v>
      </c>
      <c r="E69" s="181" t="s">
        <v>280</v>
      </c>
    </row>
    <row r="70" spans="1:5" s="95" customFormat="1" ht="31.5">
      <c r="A70" s="183"/>
      <c r="B70" s="182"/>
      <c r="C70" s="96" t="s">
        <v>281</v>
      </c>
      <c r="D70" s="96" t="s">
        <v>230</v>
      </c>
      <c r="E70" s="181"/>
    </row>
    <row r="71" spans="1:5" s="95" customFormat="1" ht="15.75">
      <c r="A71" s="183"/>
      <c r="B71" s="182"/>
      <c r="C71" s="96" t="s">
        <v>228</v>
      </c>
      <c r="D71" s="96"/>
      <c r="E71" s="181"/>
    </row>
    <row r="72" spans="1:5" s="95" customFormat="1" ht="15.75">
      <c r="A72" s="183"/>
      <c r="B72" s="182"/>
      <c r="C72" s="96" t="s">
        <v>229</v>
      </c>
      <c r="D72" s="96"/>
      <c r="E72" s="181"/>
    </row>
    <row r="73" spans="1:5" s="95" customFormat="1" ht="15.75">
      <c r="A73" s="183">
        <v>5</v>
      </c>
      <c r="B73" s="182" t="s">
        <v>121</v>
      </c>
      <c r="C73" s="96" t="s">
        <v>231</v>
      </c>
      <c r="D73" s="96" t="s">
        <v>235</v>
      </c>
      <c r="E73" s="181" t="s">
        <v>282</v>
      </c>
    </row>
    <row r="74" spans="1:5" s="95" customFormat="1" ht="28.5" customHeight="1">
      <c r="A74" s="183"/>
      <c r="B74" s="182"/>
      <c r="C74" s="96" t="s">
        <v>232</v>
      </c>
      <c r="D74" s="96" t="s">
        <v>236</v>
      </c>
      <c r="E74" s="181"/>
    </row>
    <row r="75" spans="1:5" s="95" customFormat="1" ht="31.5">
      <c r="A75" s="183"/>
      <c r="B75" s="182"/>
      <c r="C75" s="96" t="s">
        <v>283</v>
      </c>
      <c r="D75" s="96"/>
      <c r="E75" s="181"/>
    </row>
    <row r="76" spans="1:5" s="95" customFormat="1" ht="17.25" customHeight="1">
      <c r="A76" s="183"/>
      <c r="B76" s="182"/>
      <c r="C76" s="96" t="s">
        <v>233</v>
      </c>
      <c r="D76" s="96"/>
      <c r="E76" s="181"/>
    </row>
    <row r="77" spans="1:5" s="95" customFormat="1" ht="24.75" customHeight="1">
      <c r="A77" s="183"/>
      <c r="B77" s="182"/>
      <c r="C77" s="96" t="s">
        <v>234</v>
      </c>
      <c r="D77" s="96"/>
      <c r="E77" s="181"/>
    </row>
    <row r="78" spans="1:5" s="95" customFormat="1" ht="33" customHeight="1">
      <c r="A78" s="183">
        <v>6</v>
      </c>
      <c r="B78" s="182" t="s">
        <v>119</v>
      </c>
      <c r="C78" s="96" t="s">
        <v>285</v>
      </c>
      <c r="D78" s="96" t="s">
        <v>239</v>
      </c>
      <c r="E78" s="181" t="s">
        <v>284</v>
      </c>
    </row>
    <row r="79" spans="1:5" s="95" customFormat="1" ht="32.25" customHeight="1">
      <c r="A79" s="183"/>
      <c r="B79" s="182"/>
      <c r="C79" s="96" t="s">
        <v>238</v>
      </c>
      <c r="D79" s="96"/>
      <c r="E79" s="181"/>
    </row>
    <row r="80" spans="1:5" s="95" customFormat="1" ht="19.5" customHeight="1">
      <c r="A80" s="183"/>
      <c r="B80" s="182"/>
      <c r="C80" s="96" t="s">
        <v>237</v>
      </c>
      <c r="D80" s="96"/>
      <c r="E80" s="181"/>
    </row>
    <row r="81" spans="1:5" s="95" customFormat="1" ht="15.75">
      <c r="A81" s="183">
        <v>7</v>
      </c>
      <c r="B81" s="182" t="s">
        <v>131</v>
      </c>
      <c r="C81" s="96" t="s">
        <v>240</v>
      </c>
      <c r="D81" s="96" t="s">
        <v>244</v>
      </c>
      <c r="E81" s="181" t="s">
        <v>158</v>
      </c>
    </row>
    <row r="82" spans="1:5" s="95" customFormat="1" ht="15.75">
      <c r="A82" s="183"/>
      <c r="B82" s="182"/>
      <c r="C82" s="96" t="s">
        <v>241</v>
      </c>
      <c r="D82" s="96" t="s">
        <v>245</v>
      </c>
      <c r="E82" s="181"/>
    </row>
    <row r="83" spans="1:5" s="95" customFormat="1" ht="15.75">
      <c r="A83" s="183"/>
      <c r="B83" s="182"/>
      <c r="C83" s="96" t="s">
        <v>242</v>
      </c>
      <c r="D83" s="96" t="s">
        <v>246</v>
      </c>
      <c r="E83" s="181"/>
    </row>
    <row r="84" spans="1:5" s="95" customFormat="1" ht="15.75">
      <c r="A84" s="183"/>
      <c r="B84" s="182"/>
      <c r="C84" s="96" t="s">
        <v>243</v>
      </c>
      <c r="D84" s="96"/>
      <c r="E84" s="181"/>
    </row>
    <row r="85" spans="1:5" s="95" customFormat="1" ht="31.5">
      <c r="A85" s="183">
        <v>8</v>
      </c>
      <c r="B85" s="182" t="s">
        <v>132</v>
      </c>
      <c r="C85" s="96" t="s">
        <v>248</v>
      </c>
      <c r="D85" s="96" t="s">
        <v>259</v>
      </c>
      <c r="E85" s="181" t="s">
        <v>260</v>
      </c>
    </row>
    <row r="86" spans="1:5" s="95" customFormat="1" ht="31.5">
      <c r="A86" s="183"/>
      <c r="B86" s="182"/>
      <c r="C86" s="96" t="s">
        <v>249</v>
      </c>
      <c r="D86" s="96" t="s">
        <v>287</v>
      </c>
      <c r="E86" s="181"/>
    </row>
    <row r="87" spans="1:5" s="95" customFormat="1" ht="15.75">
      <c r="A87" s="183"/>
      <c r="B87" s="182"/>
      <c r="C87" s="96" t="s">
        <v>250</v>
      </c>
      <c r="D87" s="96" t="s">
        <v>258</v>
      </c>
      <c r="E87" s="181"/>
    </row>
    <row r="88" spans="1:5" s="95" customFormat="1" ht="31.5">
      <c r="A88" s="183"/>
      <c r="B88" s="182"/>
      <c r="C88" s="96" t="s">
        <v>251</v>
      </c>
      <c r="D88" s="96" t="s">
        <v>288</v>
      </c>
      <c r="E88" s="181"/>
    </row>
    <row r="89" spans="1:5" s="95" customFormat="1" ht="15.75">
      <c r="A89" s="183"/>
      <c r="B89" s="182"/>
      <c r="C89" s="96" t="s">
        <v>252</v>
      </c>
      <c r="D89" s="96" t="s">
        <v>253</v>
      </c>
      <c r="E89" s="181"/>
    </row>
    <row r="90" spans="1:5" s="95" customFormat="1" ht="31.5">
      <c r="A90" s="183"/>
      <c r="B90" s="182"/>
      <c r="C90" s="96" t="s">
        <v>286</v>
      </c>
      <c r="D90" s="96" t="s">
        <v>254</v>
      </c>
      <c r="E90" s="181"/>
    </row>
    <row r="91" spans="1:5" s="95" customFormat="1" ht="15.75">
      <c r="A91" s="183"/>
      <c r="B91" s="182"/>
      <c r="C91" s="96" t="s">
        <v>255</v>
      </c>
      <c r="D91" s="96" t="s">
        <v>261</v>
      </c>
      <c r="E91" s="181"/>
    </row>
    <row r="92" spans="1:5" s="95" customFormat="1" ht="15.75">
      <c r="A92" s="183"/>
      <c r="B92" s="182"/>
      <c r="C92" s="96" t="s">
        <v>256</v>
      </c>
      <c r="D92" s="96"/>
      <c r="E92" s="181"/>
    </row>
    <row r="93" spans="1:5" s="95" customFormat="1" ht="15.75">
      <c r="A93" s="183"/>
      <c r="B93" s="182"/>
      <c r="C93" s="96" t="s">
        <v>257</v>
      </c>
      <c r="D93" s="96"/>
      <c r="E93" s="181"/>
    </row>
    <row r="94" spans="1:5" s="95" customFormat="1" ht="15.75">
      <c r="A94" s="183">
        <v>9</v>
      </c>
      <c r="B94" s="182" t="s">
        <v>135</v>
      </c>
      <c r="C94" s="96" t="s">
        <v>262</v>
      </c>
      <c r="D94" s="96" t="s">
        <v>263</v>
      </c>
      <c r="E94" s="181" t="s">
        <v>291</v>
      </c>
    </row>
    <row r="95" spans="1:5" s="95" customFormat="1" ht="31.5">
      <c r="A95" s="183"/>
      <c r="B95" s="182"/>
      <c r="C95" s="96"/>
      <c r="D95" s="96" t="s">
        <v>289</v>
      </c>
      <c r="E95" s="181"/>
    </row>
    <row r="96" spans="1:5" s="95" customFormat="1" ht="31.5">
      <c r="A96" s="183"/>
      <c r="B96" s="182"/>
      <c r="C96" s="96"/>
      <c r="D96" s="96" t="s">
        <v>290</v>
      </c>
      <c r="E96" s="181"/>
    </row>
    <row r="97" spans="1:7" ht="15.75">
      <c r="A97" s="95"/>
      <c r="B97" s="93"/>
      <c r="C97" s="98"/>
      <c r="D97" s="98"/>
      <c r="E97" s="98"/>
      <c r="G97" s="88"/>
    </row>
    <row r="98" spans="1:7" ht="15.75">
      <c r="A98" s="95"/>
      <c r="B98" s="93"/>
      <c r="C98" s="98"/>
      <c r="D98" s="98"/>
      <c r="E98" s="98"/>
      <c r="G98" s="88"/>
    </row>
  </sheetData>
  <sheetProtection/>
  <mergeCells count="64">
    <mergeCell ref="B81:B84"/>
    <mergeCell ref="A46:A49"/>
    <mergeCell ref="B46:B49"/>
    <mergeCell ref="A35:A38"/>
    <mergeCell ref="A39:A45"/>
    <mergeCell ref="B39:B45"/>
    <mergeCell ref="A94:A96"/>
    <mergeCell ref="B94:B96"/>
    <mergeCell ref="A73:A77"/>
    <mergeCell ref="A61:A63"/>
    <mergeCell ref="A85:A93"/>
    <mergeCell ref="B35:B38"/>
    <mergeCell ref="B85:B93"/>
    <mergeCell ref="A78:A80"/>
    <mergeCell ref="B78:B80"/>
    <mergeCell ref="A81:A84"/>
    <mergeCell ref="A31:A34"/>
    <mergeCell ref="A26:A30"/>
    <mergeCell ref="B31:B34"/>
    <mergeCell ref="E10:E12"/>
    <mergeCell ref="A10:A12"/>
    <mergeCell ref="B10:B12"/>
    <mergeCell ref="B26:B30"/>
    <mergeCell ref="A14:A20"/>
    <mergeCell ref="B14:B20"/>
    <mergeCell ref="E21:E25"/>
    <mergeCell ref="E31:E34"/>
    <mergeCell ref="E14:E20"/>
    <mergeCell ref="A21:A25"/>
    <mergeCell ref="B21:B25"/>
    <mergeCell ref="A1:E1"/>
    <mergeCell ref="A6:A9"/>
    <mergeCell ref="B6:B9"/>
    <mergeCell ref="E6:E9"/>
    <mergeCell ref="B2:B4"/>
    <mergeCell ref="C2:C3"/>
    <mergeCell ref="D2:D3"/>
    <mergeCell ref="E2:E3"/>
    <mergeCell ref="A2:A4"/>
    <mergeCell ref="A69:A72"/>
    <mergeCell ref="E94:E96"/>
    <mergeCell ref="E78:E80"/>
    <mergeCell ref="E85:E93"/>
    <mergeCell ref="B73:B77"/>
    <mergeCell ref="B69:B72"/>
    <mergeCell ref="E81:E84"/>
    <mergeCell ref="E35:E38"/>
    <mergeCell ref="E26:E30"/>
    <mergeCell ref="D46:D49"/>
    <mergeCell ref="E46:E49"/>
    <mergeCell ref="B61:B63"/>
    <mergeCell ref="E73:E77"/>
    <mergeCell ref="E69:E72"/>
    <mergeCell ref="B64:B68"/>
    <mergeCell ref="E61:E63"/>
    <mergeCell ref="E39:E45"/>
    <mergeCell ref="E50:E55"/>
    <mergeCell ref="B50:B55"/>
    <mergeCell ref="A50:A55"/>
    <mergeCell ref="A64:A68"/>
    <mergeCell ref="A57:A60"/>
    <mergeCell ref="B57:B60"/>
    <mergeCell ref="E57:E60"/>
    <mergeCell ref="E64:E68"/>
  </mergeCells>
  <printOptions/>
  <pageMargins left="0.7874015748031497" right="0.4330708661417323" top="0.5905511811023623" bottom="0.7874015748031497" header="0.1968503937007874" footer="0.31496062992125984"/>
  <pageSetup horizontalDpi="600" verticalDpi="600" orientation="portrait" paperSize="9" scale="95" r:id="rId1"/>
  <headerFooter alignWithMargins="0">
    <oddFooter>&amp;C&amp;P</oddFooter>
  </headerFooter>
  <rowBreaks count="2" manualBreakCount="2">
    <brk id="34" max="255" man="1"/>
    <brk id="68" max="255" man="1"/>
  </rowBreaks>
</worksheet>
</file>

<file path=xl/worksheets/sheet7.xml><?xml version="1.0" encoding="utf-8"?>
<worksheet xmlns="http://schemas.openxmlformats.org/spreadsheetml/2006/main" xmlns:r="http://schemas.openxmlformats.org/officeDocument/2006/relationships">
  <dimension ref="A1:Z38"/>
  <sheetViews>
    <sheetView view="pageBreakPreview" zoomScaleNormal="85" zoomScaleSheetLayoutView="100" workbookViewId="0" topLeftCell="A1">
      <selection activeCell="I3" sqref="A3:IV3"/>
    </sheetView>
  </sheetViews>
  <sheetFormatPr defaultColWidth="9.125" defaultRowHeight="14.25"/>
  <cols>
    <col min="1" max="1" width="5.875" style="7" customWidth="1"/>
    <col min="2" max="2" width="24.75390625" style="1" customWidth="1"/>
    <col min="3" max="3" width="27.75390625" style="1" customWidth="1"/>
    <col min="4" max="4" width="24.75390625" style="1" customWidth="1"/>
    <col min="5" max="5" width="10.125" style="1" customWidth="1"/>
    <col min="6" max="6" width="12.375" style="1" customWidth="1"/>
    <col min="7" max="7" width="10.625" style="1" customWidth="1"/>
    <col min="8" max="8" width="11.375" style="1" customWidth="1"/>
    <col min="9" max="9" width="11.625" style="1" customWidth="1"/>
    <col min="10" max="12" width="11.75390625" style="2" customWidth="1"/>
    <col min="13" max="16384" width="9.125" style="1" customWidth="1"/>
  </cols>
  <sheetData>
    <row r="1" spans="1:13" s="53" customFormat="1" ht="22.5" customHeight="1">
      <c r="A1" s="102" t="s">
        <v>421</v>
      </c>
      <c r="B1" s="54"/>
      <c r="C1" s="54"/>
      <c r="D1" s="54"/>
      <c r="E1" s="54"/>
      <c r="F1" s="54"/>
      <c r="G1" s="54"/>
      <c r="H1" s="54"/>
      <c r="I1" s="54"/>
      <c r="J1" s="54"/>
      <c r="K1" s="54"/>
      <c r="L1" s="54"/>
      <c r="M1" s="54"/>
    </row>
    <row r="2" spans="1:12" ht="20.25" customHeight="1">
      <c r="A2" s="187" t="s">
        <v>21</v>
      </c>
      <c r="B2" s="187"/>
      <c r="C2" s="187"/>
      <c r="D2" s="187"/>
      <c r="E2" s="187"/>
      <c r="F2" s="187"/>
      <c r="G2" s="187"/>
      <c r="H2" s="187"/>
      <c r="I2" s="187"/>
      <c r="J2" s="1"/>
      <c r="K2" s="1"/>
      <c r="L2" s="1"/>
    </row>
    <row r="3" spans="1:26" ht="15" customHeight="1">
      <c r="A3" s="159" t="str">
        <f>'Bảng 5'!A3:H3</f>
        <v>(Ban hành kèm theo Nghị quyết số: 17/2019/NQ-HĐND ngày 10/12/2019 của Hội đồng nhân dân tỉnh Lạng Sơn)</v>
      </c>
      <c r="B3" s="159"/>
      <c r="C3" s="159"/>
      <c r="D3" s="159"/>
      <c r="E3" s="159"/>
      <c r="F3" s="159"/>
      <c r="G3" s="159"/>
      <c r="H3" s="159"/>
      <c r="I3" s="146"/>
      <c r="J3" s="146"/>
      <c r="K3" s="146"/>
      <c r="L3" s="147"/>
      <c r="M3" s="147"/>
      <c r="N3" s="147"/>
      <c r="O3" s="147"/>
      <c r="P3" s="147"/>
      <c r="Q3" s="147"/>
      <c r="R3" s="147"/>
      <c r="S3" s="147"/>
      <c r="T3" s="147"/>
      <c r="U3" s="147"/>
      <c r="V3" s="147"/>
      <c r="W3" s="147"/>
      <c r="X3" s="147"/>
      <c r="Y3" s="147"/>
      <c r="Z3" s="147"/>
    </row>
    <row r="4" spans="1:12" ht="18.75">
      <c r="A4" s="102" t="s">
        <v>421</v>
      </c>
      <c r="B4" s="124"/>
      <c r="C4" s="124"/>
      <c r="D4" s="124"/>
      <c r="E4" s="124"/>
      <c r="F4" s="124"/>
      <c r="G4" s="124"/>
      <c r="H4" s="125" t="s">
        <v>39</v>
      </c>
      <c r="J4" s="1"/>
      <c r="K4" s="1"/>
      <c r="L4" s="1"/>
    </row>
    <row r="5" spans="1:12" ht="15.75">
      <c r="A5" s="164" t="s">
        <v>15</v>
      </c>
      <c r="B5" s="190" t="s">
        <v>391</v>
      </c>
      <c r="C5" s="192" t="s">
        <v>22</v>
      </c>
      <c r="D5" s="192"/>
      <c r="E5" s="180" t="s">
        <v>429</v>
      </c>
      <c r="F5" s="193" t="s">
        <v>375</v>
      </c>
      <c r="G5" s="193"/>
      <c r="H5" s="193"/>
      <c r="I5" s="193"/>
      <c r="J5" s="1"/>
      <c r="K5" s="1"/>
      <c r="L5" s="1"/>
    </row>
    <row r="6" spans="1:12" ht="15.75">
      <c r="A6" s="164"/>
      <c r="B6" s="191"/>
      <c r="C6" s="15" t="s">
        <v>23</v>
      </c>
      <c r="D6" s="15" t="s">
        <v>24</v>
      </c>
      <c r="E6" s="180"/>
      <c r="F6" s="23" t="s">
        <v>1</v>
      </c>
      <c r="G6" s="23" t="s">
        <v>2</v>
      </c>
      <c r="H6" s="23" t="s">
        <v>3</v>
      </c>
      <c r="I6" s="23" t="s">
        <v>396</v>
      </c>
      <c r="J6" s="1"/>
      <c r="K6" s="1"/>
      <c r="L6" s="1"/>
    </row>
    <row r="7" spans="1:9" s="3" customFormat="1" ht="31.5">
      <c r="A7" s="6">
        <v>1</v>
      </c>
      <c r="B7" s="27" t="s">
        <v>45</v>
      </c>
      <c r="C7" s="27" t="s">
        <v>46</v>
      </c>
      <c r="D7" s="27" t="s">
        <v>47</v>
      </c>
      <c r="E7" s="6" t="s">
        <v>4</v>
      </c>
      <c r="F7" s="34">
        <v>8400000</v>
      </c>
      <c r="G7" s="34">
        <v>5040000</v>
      </c>
      <c r="H7" s="34">
        <v>3360000</v>
      </c>
      <c r="I7" s="34">
        <v>1680000</v>
      </c>
    </row>
    <row r="8" spans="1:12" ht="47.25">
      <c r="A8" s="6">
        <v>2</v>
      </c>
      <c r="B8" s="27" t="s">
        <v>48</v>
      </c>
      <c r="C8" s="189" t="s">
        <v>49</v>
      </c>
      <c r="D8" s="189"/>
      <c r="E8" s="6" t="s">
        <v>4</v>
      </c>
      <c r="F8" s="34">
        <v>6800000</v>
      </c>
      <c r="G8" s="34">
        <v>4080000</v>
      </c>
      <c r="H8" s="34">
        <v>2720000</v>
      </c>
      <c r="I8" s="34">
        <v>1360000</v>
      </c>
      <c r="J8" s="1"/>
      <c r="K8" s="1"/>
      <c r="L8" s="1"/>
    </row>
    <row r="9" spans="1:12" ht="47.25">
      <c r="A9" s="6">
        <v>3</v>
      </c>
      <c r="B9" s="27" t="s">
        <v>50</v>
      </c>
      <c r="C9" s="27" t="s">
        <v>51</v>
      </c>
      <c r="D9" s="27" t="s">
        <v>52</v>
      </c>
      <c r="E9" s="6" t="s">
        <v>4</v>
      </c>
      <c r="F9" s="34">
        <v>6800000</v>
      </c>
      <c r="G9" s="34">
        <v>4080000</v>
      </c>
      <c r="H9" s="34">
        <v>2720000</v>
      </c>
      <c r="I9" s="34">
        <v>1360000</v>
      </c>
      <c r="J9" s="1"/>
      <c r="K9" s="1"/>
      <c r="L9" s="1"/>
    </row>
    <row r="10" spans="1:12" ht="31.5">
      <c r="A10" s="6">
        <v>4</v>
      </c>
      <c r="B10" s="27" t="s">
        <v>50</v>
      </c>
      <c r="C10" s="27" t="s">
        <v>52</v>
      </c>
      <c r="D10" s="27" t="s">
        <v>53</v>
      </c>
      <c r="E10" s="6" t="s">
        <v>4</v>
      </c>
      <c r="F10" s="34">
        <v>6400000</v>
      </c>
      <c r="G10" s="34">
        <v>3840000</v>
      </c>
      <c r="H10" s="34">
        <v>2560000</v>
      </c>
      <c r="I10" s="34">
        <v>1280000</v>
      </c>
      <c r="J10" s="1"/>
      <c r="K10" s="1"/>
      <c r="L10" s="1"/>
    </row>
    <row r="11" spans="1:12" ht="31.5">
      <c r="A11" s="6">
        <v>5</v>
      </c>
      <c r="B11" s="27" t="s">
        <v>54</v>
      </c>
      <c r="C11" s="27" t="s">
        <v>55</v>
      </c>
      <c r="D11" s="27" t="s">
        <v>56</v>
      </c>
      <c r="E11" s="6" t="s">
        <v>4</v>
      </c>
      <c r="F11" s="34">
        <v>6400000</v>
      </c>
      <c r="G11" s="34">
        <v>3840000</v>
      </c>
      <c r="H11" s="34">
        <v>2560000</v>
      </c>
      <c r="I11" s="34">
        <v>1280000</v>
      </c>
      <c r="J11" s="1"/>
      <c r="K11" s="1"/>
      <c r="L11" s="1"/>
    </row>
    <row r="12" spans="1:12" ht="31.5">
      <c r="A12" s="6">
        <v>6</v>
      </c>
      <c r="B12" s="27" t="s">
        <v>57</v>
      </c>
      <c r="C12" s="27" t="s">
        <v>58</v>
      </c>
      <c r="D12" s="27" t="s">
        <v>59</v>
      </c>
      <c r="E12" s="6" t="s">
        <v>5</v>
      </c>
      <c r="F12" s="34">
        <v>5600000</v>
      </c>
      <c r="G12" s="34">
        <v>3360000</v>
      </c>
      <c r="H12" s="34">
        <v>2240000</v>
      </c>
      <c r="I12" s="34">
        <v>1120000</v>
      </c>
      <c r="J12" s="1"/>
      <c r="K12" s="1"/>
      <c r="L12" s="1"/>
    </row>
    <row r="13" spans="1:12" ht="31.5">
      <c r="A13" s="6">
        <v>7</v>
      </c>
      <c r="B13" s="27" t="s">
        <v>392</v>
      </c>
      <c r="C13" s="27" t="s">
        <v>60</v>
      </c>
      <c r="D13" s="27" t="s">
        <v>61</v>
      </c>
      <c r="E13" s="6" t="s">
        <v>5</v>
      </c>
      <c r="F13" s="34">
        <v>6400000</v>
      </c>
      <c r="G13" s="34">
        <v>3840000</v>
      </c>
      <c r="H13" s="34">
        <v>2560000</v>
      </c>
      <c r="I13" s="34">
        <v>1280000</v>
      </c>
      <c r="J13" s="1"/>
      <c r="K13" s="1"/>
      <c r="L13" s="1"/>
    </row>
    <row r="14" spans="1:12" ht="31.5">
      <c r="A14" s="6">
        <v>8</v>
      </c>
      <c r="B14" s="27" t="s">
        <v>393</v>
      </c>
      <c r="C14" s="27" t="s">
        <v>62</v>
      </c>
      <c r="D14" s="27" t="s">
        <v>63</v>
      </c>
      <c r="E14" s="6" t="s">
        <v>5</v>
      </c>
      <c r="F14" s="34">
        <v>6400000</v>
      </c>
      <c r="G14" s="34">
        <v>3840000</v>
      </c>
      <c r="H14" s="34">
        <v>2560000</v>
      </c>
      <c r="I14" s="34">
        <v>1280000</v>
      </c>
      <c r="J14" s="1"/>
      <c r="K14" s="1"/>
      <c r="L14" s="1"/>
    </row>
    <row r="15" spans="1:12" ht="31.5">
      <c r="A15" s="6">
        <v>9</v>
      </c>
      <c r="B15" s="27" t="s">
        <v>394</v>
      </c>
      <c r="C15" s="27" t="s">
        <v>63</v>
      </c>
      <c r="D15" s="27" t="s">
        <v>64</v>
      </c>
      <c r="E15" s="6" t="s">
        <v>5</v>
      </c>
      <c r="F15" s="34">
        <v>4400000</v>
      </c>
      <c r="G15" s="34">
        <v>2640000</v>
      </c>
      <c r="H15" s="34">
        <v>1760000</v>
      </c>
      <c r="I15" s="34">
        <v>880000</v>
      </c>
      <c r="J15" s="1"/>
      <c r="K15" s="1"/>
      <c r="L15" s="1"/>
    </row>
    <row r="16" spans="1:12" ht="31.5">
      <c r="A16" s="6">
        <v>10</v>
      </c>
      <c r="B16" s="27" t="s">
        <v>395</v>
      </c>
      <c r="C16" s="27" t="s">
        <v>65</v>
      </c>
      <c r="D16" s="27" t="s">
        <v>60</v>
      </c>
      <c r="E16" s="6" t="s">
        <v>5</v>
      </c>
      <c r="F16" s="34">
        <v>4400000</v>
      </c>
      <c r="G16" s="34">
        <v>2640000</v>
      </c>
      <c r="H16" s="34">
        <v>1760000</v>
      </c>
      <c r="I16" s="34">
        <v>880000</v>
      </c>
      <c r="J16" s="1"/>
      <c r="K16" s="1"/>
      <c r="L16" s="1"/>
    </row>
    <row r="17" spans="1:12" ht="47.25">
      <c r="A17" s="6">
        <v>11</v>
      </c>
      <c r="B17" s="27" t="s">
        <v>347</v>
      </c>
      <c r="C17" s="27" t="s">
        <v>66</v>
      </c>
      <c r="D17" s="27" t="s">
        <v>67</v>
      </c>
      <c r="E17" s="6" t="s">
        <v>5</v>
      </c>
      <c r="F17" s="34">
        <v>4400000</v>
      </c>
      <c r="G17" s="34">
        <v>2640000</v>
      </c>
      <c r="H17" s="34">
        <v>1760000</v>
      </c>
      <c r="I17" s="34">
        <v>880000</v>
      </c>
      <c r="J17" s="1"/>
      <c r="K17" s="1"/>
      <c r="L17" s="1"/>
    </row>
    <row r="18" spans="1:12" ht="47.25">
      <c r="A18" s="6">
        <v>12</v>
      </c>
      <c r="B18" s="27" t="s">
        <v>54</v>
      </c>
      <c r="C18" s="27" t="s">
        <v>68</v>
      </c>
      <c r="D18" s="27" t="s">
        <v>69</v>
      </c>
      <c r="E18" s="6" t="s">
        <v>5</v>
      </c>
      <c r="F18" s="34">
        <v>4400000</v>
      </c>
      <c r="G18" s="34">
        <v>2640000</v>
      </c>
      <c r="H18" s="34">
        <v>1760000</v>
      </c>
      <c r="I18" s="34">
        <v>880000</v>
      </c>
      <c r="J18" s="1"/>
      <c r="K18" s="1"/>
      <c r="L18" s="1"/>
    </row>
    <row r="19" spans="1:12" ht="31.5">
      <c r="A19" s="6">
        <v>13</v>
      </c>
      <c r="B19" s="27" t="s">
        <v>70</v>
      </c>
      <c r="C19" s="27" t="s">
        <v>71</v>
      </c>
      <c r="D19" s="27" t="s">
        <v>72</v>
      </c>
      <c r="E19" s="6" t="s">
        <v>5</v>
      </c>
      <c r="F19" s="34">
        <v>3200000</v>
      </c>
      <c r="G19" s="34">
        <v>1920000</v>
      </c>
      <c r="H19" s="34">
        <v>1280000</v>
      </c>
      <c r="I19" s="34">
        <v>640000</v>
      </c>
      <c r="J19" s="1"/>
      <c r="K19" s="1"/>
      <c r="L19" s="1"/>
    </row>
    <row r="20" spans="1:12" ht="31.5">
      <c r="A20" s="6">
        <v>14</v>
      </c>
      <c r="B20" s="27" t="s">
        <v>73</v>
      </c>
      <c r="C20" s="27" t="s">
        <v>74</v>
      </c>
      <c r="D20" s="27" t="s">
        <v>75</v>
      </c>
      <c r="E20" s="6" t="s">
        <v>5</v>
      </c>
      <c r="F20" s="34">
        <v>3200000</v>
      </c>
      <c r="G20" s="34">
        <v>1920000</v>
      </c>
      <c r="H20" s="34">
        <v>1280000</v>
      </c>
      <c r="I20" s="34">
        <v>640000</v>
      </c>
      <c r="J20" s="1"/>
      <c r="K20" s="1"/>
      <c r="L20" s="1"/>
    </row>
    <row r="21" spans="1:12" ht="31.5">
      <c r="A21" s="6">
        <v>15</v>
      </c>
      <c r="B21" s="27" t="s">
        <v>73</v>
      </c>
      <c r="C21" s="27" t="s">
        <v>76</v>
      </c>
      <c r="D21" s="27" t="s">
        <v>77</v>
      </c>
      <c r="E21" s="6" t="s">
        <v>5</v>
      </c>
      <c r="F21" s="34">
        <v>2400000</v>
      </c>
      <c r="G21" s="34">
        <v>1440000</v>
      </c>
      <c r="H21" s="34">
        <v>960000</v>
      </c>
      <c r="I21" s="34">
        <v>480000</v>
      </c>
      <c r="J21" s="1"/>
      <c r="K21" s="1"/>
      <c r="L21" s="1"/>
    </row>
    <row r="22" spans="1:12" ht="47.25">
      <c r="A22" s="6">
        <v>16</v>
      </c>
      <c r="B22" s="27" t="s">
        <v>348</v>
      </c>
      <c r="C22" s="27" t="s">
        <v>78</v>
      </c>
      <c r="D22" s="27" t="s">
        <v>79</v>
      </c>
      <c r="E22" s="6" t="s">
        <v>5</v>
      </c>
      <c r="F22" s="34">
        <v>3200000</v>
      </c>
      <c r="G22" s="34">
        <v>1920000</v>
      </c>
      <c r="H22" s="34">
        <v>1280000</v>
      </c>
      <c r="I22" s="34">
        <v>640000</v>
      </c>
      <c r="J22" s="1"/>
      <c r="K22" s="1"/>
      <c r="L22" s="1"/>
    </row>
    <row r="23" spans="1:12" ht="47.25">
      <c r="A23" s="6">
        <v>17</v>
      </c>
      <c r="B23" s="27" t="s">
        <v>80</v>
      </c>
      <c r="C23" s="27" t="s">
        <v>81</v>
      </c>
      <c r="D23" s="27" t="s">
        <v>82</v>
      </c>
      <c r="E23" s="6" t="s">
        <v>5</v>
      </c>
      <c r="F23" s="34">
        <v>3200000</v>
      </c>
      <c r="G23" s="34">
        <v>1920000</v>
      </c>
      <c r="H23" s="34">
        <v>1280000</v>
      </c>
      <c r="I23" s="34">
        <v>640000</v>
      </c>
      <c r="J23" s="1"/>
      <c r="K23" s="1"/>
      <c r="L23" s="1"/>
    </row>
    <row r="24" spans="1:12" ht="31.5">
      <c r="A24" s="6">
        <v>18</v>
      </c>
      <c r="B24" s="27" t="s">
        <v>83</v>
      </c>
      <c r="C24" s="27" t="s">
        <v>84</v>
      </c>
      <c r="D24" s="27" t="s">
        <v>85</v>
      </c>
      <c r="E24" s="6" t="s">
        <v>5</v>
      </c>
      <c r="F24" s="34">
        <v>3200000</v>
      </c>
      <c r="G24" s="34">
        <v>1920000</v>
      </c>
      <c r="H24" s="34">
        <v>1280000</v>
      </c>
      <c r="I24" s="34">
        <v>640000</v>
      </c>
      <c r="J24" s="1"/>
      <c r="K24" s="1"/>
      <c r="L24" s="1"/>
    </row>
    <row r="25" spans="1:12" ht="31.5">
      <c r="A25" s="6">
        <v>19</v>
      </c>
      <c r="B25" s="27" t="s">
        <v>86</v>
      </c>
      <c r="C25" s="27" t="s">
        <v>87</v>
      </c>
      <c r="D25" s="27" t="s">
        <v>88</v>
      </c>
      <c r="E25" s="6" t="s">
        <v>5</v>
      </c>
      <c r="F25" s="34">
        <v>3200000</v>
      </c>
      <c r="G25" s="34">
        <v>1920000</v>
      </c>
      <c r="H25" s="34">
        <v>1280000</v>
      </c>
      <c r="I25" s="34">
        <v>640000</v>
      </c>
      <c r="J25" s="1"/>
      <c r="K25" s="1"/>
      <c r="L25" s="1"/>
    </row>
    <row r="26" spans="1:12" ht="31.5">
      <c r="A26" s="6">
        <v>20</v>
      </c>
      <c r="B26" s="27" t="s">
        <v>57</v>
      </c>
      <c r="C26" s="27" t="s">
        <v>89</v>
      </c>
      <c r="D26" s="27" t="s">
        <v>90</v>
      </c>
      <c r="E26" s="6" t="s">
        <v>6</v>
      </c>
      <c r="F26" s="34">
        <v>2400000</v>
      </c>
      <c r="G26" s="34">
        <v>1440000</v>
      </c>
      <c r="H26" s="34">
        <v>960000</v>
      </c>
      <c r="I26" s="34">
        <v>480000</v>
      </c>
      <c r="J26" s="1"/>
      <c r="K26" s="1"/>
      <c r="L26" s="1"/>
    </row>
    <row r="27" spans="1:12" ht="47.25">
      <c r="A27" s="6">
        <v>21</v>
      </c>
      <c r="B27" s="27" t="s">
        <v>91</v>
      </c>
      <c r="C27" s="27" t="s">
        <v>92</v>
      </c>
      <c r="D27" s="27" t="s">
        <v>93</v>
      </c>
      <c r="E27" s="6" t="s">
        <v>6</v>
      </c>
      <c r="F27" s="34">
        <v>2400000</v>
      </c>
      <c r="G27" s="34">
        <v>1440000</v>
      </c>
      <c r="H27" s="34">
        <v>960000</v>
      </c>
      <c r="I27" s="34">
        <v>480000</v>
      </c>
      <c r="J27" s="1"/>
      <c r="K27" s="1"/>
      <c r="L27" s="1"/>
    </row>
    <row r="28" spans="1:12" ht="47.25">
      <c r="A28" s="6">
        <v>22</v>
      </c>
      <c r="B28" s="27" t="s">
        <v>94</v>
      </c>
      <c r="C28" s="27" t="s">
        <v>95</v>
      </c>
      <c r="D28" s="27" t="s">
        <v>96</v>
      </c>
      <c r="E28" s="6" t="s">
        <v>6</v>
      </c>
      <c r="F28" s="34">
        <v>2400000</v>
      </c>
      <c r="G28" s="34">
        <v>1440000</v>
      </c>
      <c r="H28" s="34">
        <v>960000</v>
      </c>
      <c r="I28" s="34">
        <v>480000</v>
      </c>
      <c r="J28" s="1"/>
      <c r="K28" s="1"/>
      <c r="L28" s="1"/>
    </row>
    <row r="29" spans="1:12" ht="47.25">
      <c r="A29" s="6">
        <v>23</v>
      </c>
      <c r="B29" s="27" t="s">
        <v>97</v>
      </c>
      <c r="C29" s="27" t="s">
        <v>98</v>
      </c>
      <c r="D29" s="27" t="s">
        <v>99</v>
      </c>
      <c r="E29" s="6" t="s">
        <v>6</v>
      </c>
      <c r="F29" s="34">
        <v>2400000</v>
      </c>
      <c r="G29" s="34">
        <v>1440000</v>
      </c>
      <c r="H29" s="34">
        <v>960000</v>
      </c>
      <c r="I29" s="34">
        <v>480000</v>
      </c>
      <c r="J29" s="1"/>
      <c r="K29" s="1"/>
      <c r="L29" s="1"/>
    </row>
    <row r="30" spans="1:12" ht="47.25">
      <c r="A30" s="6">
        <v>24</v>
      </c>
      <c r="B30" s="27" t="s">
        <v>100</v>
      </c>
      <c r="C30" s="27" t="s">
        <v>101</v>
      </c>
      <c r="D30" s="27" t="s">
        <v>102</v>
      </c>
      <c r="E30" s="6" t="s">
        <v>6</v>
      </c>
      <c r="F30" s="34">
        <v>2400000</v>
      </c>
      <c r="G30" s="34">
        <v>1440000</v>
      </c>
      <c r="H30" s="34">
        <v>960000</v>
      </c>
      <c r="I30" s="34">
        <v>480000</v>
      </c>
      <c r="J30" s="1"/>
      <c r="K30" s="1"/>
      <c r="L30" s="1"/>
    </row>
    <row r="31" spans="1:12" ht="47.25">
      <c r="A31" s="6">
        <v>25</v>
      </c>
      <c r="B31" s="27" t="s">
        <v>103</v>
      </c>
      <c r="C31" s="27" t="s">
        <v>104</v>
      </c>
      <c r="D31" s="27" t="s">
        <v>105</v>
      </c>
      <c r="E31" s="6" t="s">
        <v>6</v>
      </c>
      <c r="F31" s="34">
        <v>2400000</v>
      </c>
      <c r="G31" s="34">
        <v>1440000</v>
      </c>
      <c r="H31" s="34">
        <v>960000</v>
      </c>
      <c r="I31" s="34">
        <v>480000</v>
      </c>
      <c r="J31" s="1"/>
      <c r="K31" s="1"/>
      <c r="L31" s="1"/>
    </row>
    <row r="32" spans="1:12" ht="47.25">
      <c r="A32" s="6">
        <v>26</v>
      </c>
      <c r="B32" s="27" t="s">
        <v>86</v>
      </c>
      <c r="C32" s="27" t="s">
        <v>88</v>
      </c>
      <c r="D32" s="27" t="s">
        <v>106</v>
      </c>
      <c r="E32" s="6" t="s">
        <v>6</v>
      </c>
      <c r="F32" s="34">
        <v>2400000</v>
      </c>
      <c r="G32" s="34">
        <v>1440000</v>
      </c>
      <c r="H32" s="34">
        <v>960000</v>
      </c>
      <c r="I32" s="34">
        <v>480000</v>
      </c>
      <c r="J32" s="1"/>
      <c r="K32" s="1"/>
      <c r="L32" s="1"/>
    </row>
    <row r="33" spans="1:12" ht="39.75" customHeight="1">
      <c r="A33" s="6">
        <v>27</v>
      </c>
      <c r="B33" s="27" t="s">
        <v>45</v>
      </c>
      <c r="C33" s="27" t="s">
        <v>107</v>
      </c>
      <c r="D33" s="27" t="s">
        <v>108</v>
      </c>
      <c r="E33" s="6" t="s">
        <v>6</v>
      </c>
      <c r="F33" s="34">
        <v>2400000</v>
      </c>
      <c r="G33" s="34">
        <v>1440000</v>
      </c>
      <c r="H33" s="34">
        <v>960000</v>
      </c>
      <c r="I33" s="34">
        <v>480000</v>
      </c>
      <c r="J33" s="1"/>
      <c r="K33" s="1"/>
      <c r="L33" s="1"/>
    </row>
    <row r="34" spans="1:12" ht="47.25">
      <c r="A34" s="6">
        <v>28</v>
      </c>
      <c r="B34" s="27" t="s">
        <v>109</v>
      </c>
      <c r="C34" s="27" t="s">
        <v>110</v>
      </c>
      <c r="D34" s="27" t="s">
        <v>111</v>
      </c>
      <c r="E34" s="6" t="s">
        <v>6</v>
      </c>
      <c r="F34" s="34">
        <v>2400000</v>
      </c>
      <c r="G34" s="34">
        <v>1440000</v>
      </c>
      <c r="H34" s="34">
        <v>960000</v>
      </c>
      <c r="I34" s="34">
        <v>480000</v>
      </c>
      <c r="J34" s="1"/>
      <c r="K34" s="1"/>
      <c r="L34" s="1"/>
    </row>
    <row r="35" spans="1:12" ht="39.75" customHeight="1">
      <c r="A35" s="6">
        <v>29</v>
      </c>
      <c r="B35" s="27" t="s">
        <v>137</v>
      </c>
      <c r="C35" s="27" t="s">
        <v>45</v>
      </c>
      <c r="D35" s="27" t="s">
        <v>149</v>
      </c>
      <c r="E35" s="6" t="s">
        <v>6</v>
      </c>
      <c r="F35" s="34">
        <v>2400000</v>
      </c>
      <c r="G35" s="34">
        <v>1440000</v>
      </c>
      <c r="H35" s="34">
        <v>960000</v>
      </c>
      <c r="I35" s="34">
        <v>480000</v>
      </c>
      <c r="J35" s="1"/>
      <c r="K35" s="1"/>
      <c r="L35" s="1"/>
    </row>
    <row r="36" spans="1:9" s="5" customFormat="1" ht="31.5">
      <c r="A36" s="6">
        <v>30</v>
      </c>
      <c r="B36" s="27" t="s">
        <v>112</v>
      </c>
      <c r="C36" s="165" t="s">
        <v>113</v>
      </c>
      <c r="D36" s="167"/>
      <c r="E36" s="145" t="s">
        <v>44</v>
      </c>
      <c r="F36" s="34">
        <v>800000</v>
      </c>
      <c r="G36" s="34">
        <v>480000</v>
      </c>
      <c r="H36" s="34"/>
      <c r="I36" s="34"/>
    </row>
    <row r="37" spans="1:12" ht="15.75">
      <c r="A37" s="33"/>
      <c r="B37" s="4"/>
      <c r="C37" s="4"/>
      <c r="D37" s="4"/>
      <c r="E37" s="4"/>
      <c r="F37" s="4"/>
      <c r="G37" s="4"/>
      <c r="H37" s="4"/>
      <c r="I37" s="4"/>
      <c r="J37" s="1"/>
      <c r="K37" s="1"/>
      <c r="L37" s="1"/>
    </row>
    <row r="38" spans="1:12" ht="15.75">
      <c r="A38" s="188" t="s">
        <v>141</v>
      </c>
      <c r="B38" s="188"/>
      <c r="C38" s="188"/>
      <c r="D38" s="188"/>
      <c r="E38" s="188"/>
      <c r="F38" s="188"/>
      <c r="G38" s="188"/>
      <c r="H38" s="188"/>
      <c r="I38" s="188"/>
      <c r="J38" s="1"/>
      <c r="K38" s="1"/>
      <c r="L38" s="1"/>
    </row>
  </sheetData>
  <sheetProtection/>
  <mergeCells count="10">
    <mergeCell ref="A3:H3"/>
    <mergeCell ref="E5:E6"/>
    <mergeCell ref="A2:I2"/>
    <mergeCell ref="C36:D36"/>
    <mergeCell ref="A38:I38"/>
    <mergeCell ref="C8:D8"/>
    <mergeCell ref="A5:A6"/>
    <mergeCell ref="B5:B6"/>
    <mergeCell ref="C5:D5"/>
    <mergeCell ref="F5:I5"/>
  </mergeCells>
  <printOptions/>
  <pageMargins left="0.7874015748031497" right="0.2362204724409449" top="0.984251968503937" bottom="0.5905511811023623" header="0.1968503937007874" footer="0.1968503937007874"/>
  <pageSetup horizontalDpi="600" verticalDpi="600" orientation="landscape" paperSize="9" scale="90"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AB49"/>
  <sheetViews>
    <sheetView tabSelected="1" view="pageBreakPreview" zoomScale="80" zoomScaleNormal="85" zoomScaleSheetLayoutView="80" zoomScalePageLayoutView="85" workbookViewId="0" topLeftCell="A1">
      <selection activeCell="A4" sqref="A4"/>
    </sheetView>
  </sheetViews>
  <sheetFormatPr defaultColWidth="9.125" defaultRowHeight="14.25"/>
  <cols>
    <col min="1" max="1" width="4.125" style="42" customWidth="1"/>
    <col min="2" max="2" width="19.375" style="21" customWidth="1"/>
    <col min="3" max="3" width="17.25390625" style="21" customWidth="1"/>
    <col min="4" max="4" width="19.75390625" style="21" customWidth="1"/>
    <col min="5" max="5" width="7.625" style="1" customWidth="1"/>
    <col min="6" max="6" width="10.75390625" style="21" customWidth="1"/>
    <col min="7" max="7" width="9.375" style="21" customWidth="1"/>
    <col min="8" max="8" width="9.50390625" style="21" customWidth="1"/>
    <col min="9" max="9" width="9.25390625" style="21" customWidth="1"/>
    <col min="10" max="10" width="9.50390625" style="21" customWidth="1"/>
    <col min="11" max="11" width="9.375" style="21" customWidth="1"/>
    <col min="12" max="13" width="9.25390625" style="21" customWidth="1"/>
    <col min="14" max="16384" width="9.125" style="21" customWidth="1"/>
  </cols>
  <sheetData>
    <row r="1" spans="1:13" s="12" customFormat="1" ht="22.5" customHeight="1">
      <c r="A1" s="118" t="s">
        <v>421</v>
      </c>
      <c r="B1" s="24"/>
      <c r="C1" s="24"/>
      <c r="D1" s="24"/>
      <c r="E1" s="54"/>
      <c r="F1" s="24"/>
      <c r="G1" s="24"/>
      <c r="H1" s="24"/>
      <c r="I1" s="24"/>
      <c r="J1" s="24"/>
      <c r="K1" s="24"/>
      <c r="L1" s="24"/>
      <c r="M1" s="24"/>
    </row>
    <row r="2" spans="1:14" s="126" customFormat="1" ht="15.75" customHeight="1">
      <c r="A2" s="179" t="s">
        <v>426</v>
      </c>
      <c r="B2" s="179"/>
      <c r="C2" s="179"/>
      <c r="D2" s="179"/>
      <c r="E2" s="179"/>
      <c r="F2" s="179"/>
      <c r="G2" s="179"/>
      <c r="H2" s="179"/>
      <c r="I2" s="179"/>
      <c r="J2" s="179"/>
      <c r="K2" s="179"/>
      <c r="L2" s="179"/>
      <c r="M2" s="179"/>
      <c r="N2" s="14"/>
    </row>
    <row r="3" spans="1:12" s="12" customFormat="1" ht="22.5" customHeight="1">
      <c r="A3" s="159" t="str">
        <f>'Bảng 5'!A3:H3</f>
        <v>(Ban hành kèm theo Nghị quyết số: 17/2019/NQ-HĐND ngày 10/12/2019 của Hội đồng nhân dân tỉnh Lạng Sơn)</v>
      </c>
      <c r="B3" s="159"/>
      <c r="C3" s="159"/>
      <c r="D3" s="159"/>
      <c r="E3" s="159"/>
      <c r="F3" s="159"/>
      <c r="G3" s="159"/>
      <c r="H3" s="159"/>
      <c r="I3" s="159"/>
      <c r="J3" s="159"/>
      <c r="K3" s="159"/>
      <c r="L3" s="159"/>
    </row>
    <row r="4" spans="1:28" s="135" customFormat="1" ht="18" customHeight="1">
      <c r="A4" s="118" t="s">
        <v>421</v>
      </c>
      <c r="B4" s="127"/>
      <c r="C4" s="127"/>
      <c r="D4" s="127"/>
      <c r="E4" s="124"/>
      <c r="F4" s="127"/>
      <c r="G4" s="128"/>
      <c r="H4" s="128"/>
      <c r="I4" s="128"/>
      <c r="J4" s="128"/>
      <c r="K4" s="128"/>
      <c r="L4" s="129" t="s">
        <v>427</v>
      </c>
      <c r="M4" s="128"/>
      <c r="N4" s="130"/>
      <c r="O4" s="131"/>
      <c r="P4" s="131"/>
      <c r="Q4" s="131"/>
      <c r="R4" s="131"/>
      <c r="S4" s="131"/>
      <c r="T4" s="131"/>
      <c r="U4" s="131"/>
      <c r="V4" s="131"/>
      <c r="W4" s="131"/>
      <c r="X4" s="132"/>
      <c r="Y4" s="132"/>
      <c r="Z4" s="132"/>
      <c r="AA4" s="133"/>
      <c r="AB4" s="134"/>
    </row>
    <row r="5" spans="1:13" ht="32.25" customHeight="1">
      <c r="A5" s="205" t="s">
        <v>15</v>
      </c>
      <c r="B5" s="205" t="s">
        <v>391</v>
      </c>
      <c r="C5" s="202" t="s">
        <v>22</v>
      </c>
      <c r="D5" s="204"/>
      <c r="E5" s="180" t="s">
        <v>429</v>
      </c>
      <c r="F5" s="194" t="s">
        <v>7</v>
      </c>
      <c r="G5" s="194"/>
      <c r="H5" s="194"/>
      <c r="I5" s="194"/>
      <c r="J5" s="194" t="s">
        <v>372</v>
      </c>
      <c r="K5" s="194"/>
      <c r="L5" s="194"/>
      <c r="M5" s="194"/>
    </row>
    <row r="6" spans="1:13" ht="15">
      <c r="A6" s="206"/>
      <c r="B6" s="206"/>
      <c r="C6" s="22" t="s">
        <v>23</v>
      </c>
      <c r="D6" s="22" t="s">
        <v>24</v>
      </c>
      <c r="E6" s="180"/>
      <c r="F6" s="36" t="s">
        <v>1</v>
      </c>
      <c r="G6" s="36" t="s">
        <v>2</v>
      </c>
      <c r="H6" s="36" t="s">
        <v>3</v>
      </c>
      <c r="I6" s="36" t="s">
        <v>396</v>
      </c>
      <c r="J6" s="36" t="s">
        <v>1</v>
      </c>
      <c r="K6" s="36" t="s">
        <v>2</v>
      </c>
      <c r="L6" s="36" t="s">
        <v>3</v>
      </c>
      <c r="M6" s="36" t="s">
        <v>396</v>
      </c>
    </row>
    <row r="7" spans="1:13" ht="48" customHeight="1">
      <c r="A7" s="19">
        <v>1</v>
      </c>
      <c r="B7" s="37" t="s">
        <v>45</v>
      </c>
      <c r="C7" s="37" t="s">
        <v>46</v>
      </c>
      <c r="D7" s="37" t="s">
        <v>47</v>
      </c>
      <c r="E7" s="6" t="s">
        <v>4</v>
      </c>
      <c r="F7" s="35">
        <v>10500000</v>
      </c>
      <c r="G7" s="35">
        <v>6300000</v>
      </c>
      <c r="H7" s="35">
        <v>4200000</v>
      </c>
      <c r="I7" s="35">
        <v>2100000</v>
      </c>
      <c r="J7" s="35">
        <v>7349999.999999999</v>
      </c>
      <c r="K7" s="35">
        <v>4409999.999999999</v>
      </c>
      <c r="L7" s="35">
        <v>2940000</v>
      </c>
      <c r="M7" s="35">
        <v>1470000</v>
      </c>
    </row>
    <row r="8" spans="1:13" ht="48" customHeight="1">
      <c r="A8" s="19">
        <v>2</v>
      </c>
      <c r="B8" s="37" t="s">
        <v>48</v>
      </c>
      <c r="C8" s="195" t="s">
        <v>49</v>
      </c>
      <c r="D8" s="195"/>
      <c r="E8" s="6" t="s">
        <v>4</v>
      </c>
      <c r="F8" s="35">
        <v>8500000</v>
      </c>
      <c r="G8" s="35">
        <v>5100000</v>
      </c>
      <c r="H8" s="35">
        <v>3400000</v>
      </c>
      <c r="I8" s="35">
        <v>1700000</v>
      </c>
      <c r="J8" s="35">
        <v>5950000</v>
      </c>
      <c r="K8" s="35">
        <v>3570000</v>
      </c>
      <c r="L8" s="35">
        <v>2380000</v>
      </c>
      <c r="M8" s="35">
        <v>1190000</v>
      </c>
    </row>
    <row r="9" spans="1:13" ht="60">
      <c r="A9" s="19">
        <v>3</v>
      </c>
      <c r="B9" s="37" t="s">
        <v>50</v>
      </c>
      <c r="C9" s="37" t="s">
        <v>51</v>
      </c>
      <c r="D9" s="37" t="s">
        <v>52</v>
      </c>
      <c r="E9" s="6" t="s">
        <v>4</v>
      </c>
      <c r="F9" s="35">
        <v>8500000</v>
      </c>
      <c r="G9" s="35">
        <v>5100000</v>
      </c>
      <c r="H9" s="35">
        <v>3400000</v>
      </c>
      <c r="I9" s="35">
        <v>1700000</v>
      </c>
      <c r="J9" s="35">
        <v>5950000</v>
      </c>
      <c r="K9" s="35">
        <v>3570000</v>
      </c>
      <c r="L9" s="35">
        <v>2380000</v>
      </c>
      <c r="M9" s="35">
        <v>1190000</v>
      </c>
    </row>
    <row r="10" spans="1:13" ht="48" customHeight="1">
      <c r="A10" s="19">
        <v>4</v>
      </c>
      <c r="B10" s="37" t="s">
        <v>50</v>
      </c>
      <c r="C10" s="37" t="s">
        <v>52</v>
      </c>
      <c r="D10" s="37" t="s">
        <v>53</v>
      </c>
      <c r="E10" s="6" t="s">
        <v>4</v>
      </c>
      <c r="F10" s="35">
        <v>8000000</v>
      </c>
      <c r="G10" s="35">
        <v>4800000</v>
      </c>
      <c r="H10" s="35">
        <v>3200000</v>
      </c>
      <c r="I10" s="35">
        <v>1600000</v>
      </c>
      <c r="J10" s="35">
        <v>5600000</v>
      </c>
      <c r="K10" s="35">
        <v>3360000</v>
      </c>
      <c r="L10" s="35">
        <v>2240000</v>
      </c>
      <c r="M10" s="35">
        <v>1120000</v>
      </c>
    </row>
    <row r="11" spans="1:13" ht="48" customHeight="1">
      <c r="A11" s="19">
        <v>5</v>
      </c>
      <c r="B11" s="37" t="s">
        <v>54</v>
      </c>
      <c r="C11" s="37" t="s">
        <v>55</v>
      </c>
      <c r="D11" s="37" t="s">
        <v>56</v>
      </c>
      <c r="E11" s="6" t="s">
        <v>4</v>
      </c>
      <c r="F11" s="35">
        <v>8000000</v>
      </c>
      <c r="G11" s="35">
        <v>4800000</v>
      </c>
      <c r="H11" s="35">
        <v>3200000</v>
      </c>
      <c r="I11" s="35">
        <v>1600000</v>
      </c>
      <c r="J11" s="35">
        <v>5600000</v>
      </c>
      <c r="K11" s="35">
        <v>3360000</v>
      </c>
      <c r="L11" s="35">
        <v>2240000</v>
      </c>
      <c r="M11" s="35">
        <v>1120000</v>
      </c>
    </row>
    <row r="12" spans="1:13" ht="30">
      <c r="A12" s="19">
        <v>6</v>
      </c>
      <c r="B12" s="37" t="s">
        <v>57</v>
      </c>
      <c r="C12" s="37" t="s">
        <v>58</v>
      </c>
      <c r="D12" s="37" t="s">
        <v>59</v>
      </c>
      <c r="E12" s="6" t="s">
        <v>5</v>
      </c>
      <c r="F12" s="35">
        <v>7000000</v>
      </c>
      <c r="G12" s="35">
        <v>4200000</v>
      </c>
      <c r="H12" s="35">
        <v>2800000</v>
      </c>
      <c r="I12" s="35">
        <v>1400000</v>
      </c>
      <c r="J12" s="35">
        <v>4900000</v>
      </c>
      <c r="K12" s="35">
        <v>2940000</v>
      </c>
      <c r="L12" s="35">
        <v>1960000</v>
      </c>
      <c r="M12" s="35">
        <v>980000</v>
      </c>
    </row>
    <row r="13" spans="1:13" ht="45">
      <c r="A13" s="19">
        <v>7</v>
      </c>
      <c r="B13" s="37" t="s">
        <v>45</v>
      </c>
      <c r="C13" s="37" t="s">
        <v>60</v>
      </c>
      <c r="D13" s="37" t="s">
        <v>61</v>
      </c>
      <c r="E13" s="6" t="s">
        <v>5</v>
      </c>
      <c r="F13" s="35">
        <v>8000000</v>
      </c>
      <c r="G13" s="35">
        <v>4800000</v>
      </c>
      <c r="H13" s="35">
        <v>3200000</v>
      </c>
      <c r="I13" s="35">
        <v>1600000</v>
      </c>
      <c r="J13" s="35">
        <v>5600000</v>
      </c>
      <c r="K13" s="35">
        <v>3360000</v>
      </c>
      <c r="L13" s="35">
        <v>2240000</v>
      </c>
      <c r="M13" s="35">
        <v>1120000</v>
      </c>
    </row>
    <row r="14" spans="1:13" ht="30">
      <c r="A14" s="19">
        <v>8</v>
      </c>
      <c r="B14" s="37" t="s">
        <v>45</v>
      </c>
      <c r="C14" s="37" t="s">
        <v>62</v>
      </c>
      <c r="D14" s="37" t="s">
        <v>63</v>
      </c>
      <c r="E14" s="6" t="s">
        <v>5</v>
      </c>
      <c r="F14" s="35">
        <v>8000000</v>
      </c>
      <c r="G14" s="35">
        <v>4800000</v>
      </c>
      <c r="H14" s="35">
        <v>3200000</v>
      </c>
      <c r="I14" s="35">
        <v>1600000</v>
      </c>
      <c r="J14" s="35">
        <v>5600000</v>
      </c>
      <c r="K14" s="35">
        <v>3360000</v>
      </c>
      <c r="L14" s="35">
        <v>2240000</v>
      </c>
      <c r="M14" s="35">
        <v>1120000</v>
      </c>
    </row>
    <row r="15" spans="1:13" ht="30">
      <c r="A15" s="19">
        <v>9</v>
      </c>
      <c r="B15" s="37" t="s">
        <v>45</v>
      </c>
      <c r="C15" s="37" t="s">
        <v>63</v>
      </c>
      <c r="D15" s="37" t="s">
        <v>64</v>
      </c>
      <c r="E15" s="6" t="s">
        <v>5</v>
      </c>
      <c r="F15" s="35">
        <v>5500000</v>
      </c>
      <c r="G15" s="35">
        <v>3300000</v>
      </c>
      <c r="H15" s="35">
        <v>2200000</v>
      </c>
      <c r="I15" s="35">
        <v>1100000</v>
      </c>
      <c r="J15" s="35">
        <v>3849999.9999999995</v>
      </c>
      <c r="K15" s="35">
        <v>2309999.9999999995</v>
      </c>
      <c r="L15" s="35">
        <v>1540000</v>
      </c>
      <c r="M15" s="35">
        <v>770000</v>
      </c>
    </row>
    <row r="16" spans="1:13" ht="45">
      <c r="A16" s="19">
        <v>10</v>
      </c>
      <c r="B16" s="37" t="s">
        <v>45</v>
      </c>
      <c r="C16" s="37" t="s">
        <v>65</v>
      </c>
      <c r="D16" s="37" t="s">
        <v>60</v>
      </c>
      <c r="E16" s="6" t="s">
        <v>5</v>
      </c>
      <c r="F16" s="35">
        <v>5500000</v>
      </c>
      <c r="G16" s="35">
        <v>3300000</v>
      </c>
      <c r="H16" s="35">
        <v>2200000</v>
      </c>
      <c r="I16" s="35">
        <v>1100000</v>
      </c>
      <c r="J16" s="35">
        <v>3849999.9999999995</v>
      </c>
      <c r="K16" s="35">
        <v>2309999.9999999995</v>
      </c>
      <c r="L16" s="35">
        <v>1540000</v>
      </c>
      <c r="M16" s="35">
        <v>770000</v>
      </c>
    </row>
    <row r="17" spans="1:13" ht="75">
      <c r="A17" s="19">
        <v>11</v>
      </c>
      <c r="B17" s="37" t="s">
        <v>40</v>
      </c>
      <c r="C17" s="37" t="s">
        <v>66</v>
      </c>
      <c r="D17" s="37" t="s">
        <v>67</v>
      </c>
      <c r="E17" s="6" t="s">
        <v>5</v>
      </c>
      <c r="F17" s="35">
        <v>5500000</v>
      </c>
      <c r="G17" s="35">
        <v>3300000</v>
      </c>
      <c r="H17" s="35">
        <v>2200000</v>
      </c>
      <c r="I17" s="35">
        <v>1100000</v>
      </c>
      <c r="J17" s="35">
        <v>3849999.9999999995</v>
      </c>
      <c r="K17" s="35">
        <v>2309999.9999999995</v>
      </c>
      <c r="L17" s="35">
        <v>1540000</v>
      </c>
      <c r="M17" s="35">
        <v>770000</v>
      </c>
    </row>
    <row r="18" spans="1:13" ht="75">
      <c r="A18" s="19">
        <v>12</v>
      </c>
      <c r="B18" s="37" t="s">
        <v>54</v>
      </c>
      <c r="C18" s="37" t="s">
        <v>68</v>
      </c>
      <c r="D18" s="37" t="s">
        <v>69</v>
      </c>
      <c r="E18" s="6" t="s">
        <v>5</v>
      </c>
      <c r="F18" s="35">
        <v>5500000</v>
      </c>
      <c r="G18" s="35">
        <v>3300000</v>
      </c>
      <c r="H18" s="35">
        <v>2200000</v>
      </c>
      <c r="I18" s="35">
        <v>1100000</v>
      </c>
      <c r="J18" s="35">
        <v>3849999.9999999995</v>
      </c>
      <c r="K18" s="35">
        <v>2309999.9999999995</v>
      </c>
      <c r="L18" s="35">
        <v>1540000</v>
      </c>
      <c r="M18" s="35">
        <v>770000</v>
      </c>
    </row>
    <row r="19" spans="1:13" ht="30">
      <c r="A19" s="19">
        <v>13</v>
      </c>
      <c r="B19" s="37" t="s">
        <v>70</v>
      </c>
      <c r="C19" s="37" t="s">
        <v>71</v>
      </c>
      <c r="D19" s="37" t="s">
        <v>72</v>
      </c>
      <c r="E19" s="6" t="s">
        <v>5</v>
      </c>
      <c r="F19" s="35">
        <v>4000000</v>
      </c>
      <c r="G19" s="35">
        <v>2400000</v>
      </c>
      <c r="H19" s="35">
        <v>1600000</v>
      </c>
      <c r="I19" s="35">
        <v>800000</v>
      </c>
      <c r="J19" s="35">
        <v>2800000</v>
      </c>
      <c r="K19" s="35">
        <v>1680000</v>
      </c>
      <c r="L19" s="35">
        <v>1120000</v>
      </c>
      <c r="M19" s="35">
        <v>560000</v>
      </c>
    </row>
    <row r="20" spans="1:13" ht="45">
      <c r="A20" s="19">
        <v>14</v>
      </c>
      <c r="B20" s="37" t="s">
        <v>73</v>
      </c>
      <c r="C20" s="37" t="s">
        <v>74</v>
      </c>
      <c r="D20" s="37" t="s">
        <v>75</v>
      </c>
      <c r="E20" s="6" t="s">
        <v>5</v>
      </c>
      <c r="F20" s="35">
        <v>4000000</v>
      </c>
      <c r="G20" s="35">
        <v>2400000</v>
      </c>
      <c r="H20" s="35">
        <v>1600000</v>
      </c>
      <c r="I20" s="35">
        <v>800000</v>
      </c>
      <c r="J20" s="35">
        <v>2800000</v>
      </c>
      <c r="K20" s="35">
        <v>1680000</v>
      </c>
      <c r="L20" s="35">
        <v>1120000</v>
      </c>
      <c r="M20" s="35">
        <v>560000</v>
      </c>
    </row>
    <row r="21" spans="1:13" ht="30">
      <c r="A21" s="19">
        <v>15</v>
      </c>
      <c r="B21" s="37" t="s">
        <v>73</v>
      </c>
      <c r="C21" s="37" t="s">
        <v>76</v>
      </c>
      <c r="D21" s="37" t="s">
        <v>77</v>
      </c>
      <c r="E21" s="6" t="s">
        <v>5</v>
      </c>
      <c r="F21" s="35">
        <v>3000000</v>
      </c>
      <c r="G21" s="35">
        <v>1800000</v>
      </c>
      <c r="H21" s="35">
        <v>1200000</v>
      </c>
      <c r="I21" s="35">
        <v>600000</v>
      </c>
      <c r="J21" s="35">
        <v>2100000</v>
      </c>
      <c r="K21" s="35">
        <v>1260000</v>
      </c>
      <c r="L21" s="35">
        <v>840000</v>
      </c>
      <c r="M21" s="35">
        <v>420000</v>
      </c>
    </row>
    <row r="22" spans="1:13" ht="75" customHeight="1">
      <c r="A22" s="19">
        <v>16</v>
      </c>
      <c r="B22" s="37" t="s">
        <v>40</v>
      </c>
      <c r="C22" s="37" t="s">
        <v>78</v>
      </c>
      <c r="D22" s="37" t="s">
        <v>79</v>
      </c>
      <c r="E22" s="6" t="s">
        <v>5</v>
      </c>
      <c r="F22" s="35">
        <v>4000000</v>
      </c>
      <c r="G22" s="35">
        <v>2400000</v>
      </c>
      <c r="H22" s="35">
        <v>1600000</v>
      </c>
      <c r="I22" s="35">
        <v>800000</v>
      </c>
      <c r="J22" s="35">
        <v>2800000</v>
      </c>
      <c r="K22" s="35">
        <v>1680000</v>
      </c>
      <c r="L22" s="35">
        <v>1120000</v>
      </c>
      <c r="M22" s="35">
        <v>560000</v>
      </c>
    </row>
    <row r="23" spans="1:13" ht="60">
      <c r="A23" s="19">
        <v>17</v>
      </c>
      <c r="B23" s="37" t="s">
        <v>80</v>
      </c>
      <c r="C23" s="37" t="s">
        <v>81</v>
      </c>
      <c r="D23" s="37" t="s">
        <v>82</v>
      </c>
      <c r="E23" s="6" t="s">
        <v>5</v>
      </c>
      <c r="F23" s="35">
        <v>4000000</v>
      </c>
      <c r="G23" s="35">
        <v>2400000</v>
      </c>
      <c r="H23" s="35">
        <v>1600000</v>
      </c>
      <c r="I23" s="35">
        <v>800000</v>
      </c>
      <c r="J23" s="35">
        <v>2800000</v>
      </c>
      <c r="K23" s="35">
        <v>1680000</v>
      </c>
      <c r="L23" s="35">
        <v>1120000</v>
      </c>
      <c r="M23" s="35">
        <v>560000</v>
      </c>
    </row>
    <row r="24" spans="1:13" ht="30">
      <c r="A24" s="19">
        <v>18</v>
      </c>
      <c r="B24" s="37" t="s">
        <v>83</v>
      </c>
      <c r="C24" s="37" t="s">
        <v>84</v>
      </c>
      <c r="D24" s="37" t="s">
        <v>85</v>
      </c>
      <c r="E24" s="6" t="s">
        <v>5</v>
      </c>
      <c r="F24" s="35">
        <v>4000000</v>
      </c>
      <c r="G24" s="35">
        <v>2400000</v>
      </c>
      <c r="H24" s="35">
        <v>1600000</v>
      </c>
      <c r="I24" s="35">
        <v>800000</v>
      </c>
      <c r="J24" s="35">
        <v>2800000</v>
      </c>
      <c r="K24" s="35">
        <v>1680000</v>
      </c>
      <c r="L24" s="35">
        <v>1120000</v>
      </c>
      <c r="M24" s="35">
        <v>560000</v>
      </c>
    </row>
    <row r="25" spans="1:13" ht="30">
      <c r="A25" s="19">
        <v>19</v>
      </c>
      <c r="B25" s="37" t="s">
        <v>86</v>
      </c>
      <c r="C25" s="37" t="s">
        <v>87</v>
      </c>
      <c r="D25" s="37" t="s">
        <v>88</v>
      </c>
      <c r="E25" s="6" t="s">
        <v>5</v>
      </c>
      <c r="F25" s="35">
        <v>4000000</v>
      </c>
      <c r="G25" s="35">
        <v>2400000</v>
      </c>
      <c r="H25" s="35">
        <v>1600000</v>
      </c>
      <c r="I25" s="35">
        <v>800000</v>
      </c>
      <c r="J25" s="35">
        <v>2800000</v>
      </c>
      <c r="K25" s="35">
        <v>1680000</v>
      </c>
      <c r="L25" s="35">
        <v>1120000</v>
      </c>
      <c r="M25" s="35">
        <v>560000</v>
      </c>
    </row>
    <row r="26" spans="1:13" ht="60">
      <c r="A26" s="19">
        <v>20</v>
      </c>
      <c r="B26" s="37" t="s">
        <v>57</v>
      </c>
      <c r="C26" s="37" t="s">
        <v>89</v>
      </c>
      <c r="D26" s="37" t="s">
        <v>90</v>
      </c>
      <c r="E26" s="6" t="s">
        <v>6</v>
      </c>
      <c r="F26" s="35">
        <v>3000000</v>
      </c>
      <c r="G26" s="35">
        <v>1800000</v>
      </c>
      <c r="H26" s="35">
        <v>1200000</v>
      </c>
      <c r="I26" s="35">
        <v>600000</v>
      </c>
      <c r="J26" s="35">
        <v>2100000</v>
      </c>
      <c r="K26" s="35">
        <v>1260000</v>
      </c>
      <c r="L26" s="35">
        <v>840000</v>
      </c>
      <c r="M26" s="35">
        <v>420000</v>
      </c>
    </row>
    <row r="27" spans="1:13" ht="75">
      <c r="A27" s="19">
        <v>21</v>
      </c>
      <c r="B27" s="37" t="s">
        <v>91</v>
      </c>
      <c r="C27" s="37" t="s">
        <v>92</v>
      </c>
      <c r="D27" s="37" t="s">
        <v>93</v>
      </c>
      <c r="E27" s="6" t="s">
        <v>6</v>
      </c>
      <c r="F27" s="35">
        <v>3000000</v>
      </c>
      <c r="G27" s="35">
        <v>1800000</v>
      </c>
      <c r="H27" s="35">
        <v>1200000</v>
      </c>
      <c r="I27" s="35">
        <v>600000</v>
      </c>
      <c r="J27" s="35">
        <v>2100000</v>
      </c>
      <c r="K27" s="35">
        <v>1260000</v>
      </c>
      <c r="L27" s="35">
        <v>840000</v>
      </c>
      <c r="M27" s="35">
        <v>420000</v>
      </c>
    </row>
    <row r="28" spans="1:13" ht="60">
      <c r="A28" s="19">
        <v>22</v>
      </c>
      <c r="B28" s="37" t="s">
        <v>94</v>
      </c>
      <c r="C28" s="37" t="s">
        <v>95</v>
      </c>
      <c r="D28" s="37" t="s">
        <v>96</v>
      </c>
      <c r="E28" s="6" t="s">
        <v>6</v>
      </c>
      <c r="F28" s="35">
        <v>3000000</v>
      </c>
      <c r="G28" s="35">
        <v>1800000</v>
      </c>
      <c r="H28" s="35">
        <v>1200000</v>
      </c>
      <c r="I28" s="35">
        <v>600000</v>
      </c>
      <c r="J28" s="35">
        <v>2100000</v>
      </c>
      <c r="K28" s="35">
        <v>1260000</v>
      </c>
      <c r="L28" s="35">
        <v>840000</v>
      </c>
      <c r="M28" s="35">
        <v>420000</v>
      </c>
    </row>
    <row r="29" spans="1:13" ht="60">
      <c r="A29" s="19">
        <v>23</v>
      </c>
      <c r="B29" s="37" t="s">
        <v>97</v>
      </c>
      <c r="C29" s="37" t="s">
        <v>98</v>
      </c>
      <c r="D29" s="37" t="s">
        <v>99</v>
      </c>
      <c r="E29" s="6" t="s">
        <v>6</v>
      </c>
      <c r="F29" s="35">
        <v>3000000</v>
      </c>
      <c r="G29" s="35">
        <v>1800000</v>
      </c>
      <c r="H29" s="35">
        <v>1200000</v>
      </c>
      <c r="I29" s="35">
        <v>600000</v>
      </c>
      <c r="J29" s="35">
        <v>2100000</v>
      </c>
      <c r="K29" s="35">
        <v>1260000</v>
      </c>
      <c r="L29" s="35">
        <v>840000</v>
      </c>
      <c r="M29" s="35">
        <v>420000</v>
      </c>
    </row>
    <row r="30" spans="1:13" ht="72" customHeight="1">
      <c r="A30" s="19">
        <v>24</v>
      </c>
      <c r="B30" s="37" t="s">
        <v>100</v>
      </c>
      <c r="C30" s="37" t="s">
        <v>101</v>
      </c>
      <c r="D30" s="37" t="s">
        <v>102</v>
      </c>
      <c r="E30" s="6" t="s">
        <v>6</v>
      </c>
      <c r="F30" s="35">
        <v>3000000</v>
      </c>
      <c r="G30" s="35">
        <v>1800000</v>
      </c>
      <c r="H30" s="35">
        <v>1200000</v>
      </c>
      <c r="I30" s="35">
        <v>600000</v>
      </c>
      <c r="J30" s="35">
        <v>2100000</v>
      </c>
      <c r="K30" s="35">
        <v>1260000</v>
      </c>
      <c r="L30" s="35">
        <v>840000</v>
      </c>
      <c r="M30" s="35">
        <v>420000</v>
      </c>
    </row>
    <row r="31" spans="1:13" ht="60">
      <c r="A31" s="19">
        <v>25</v>
      </c>
      <c r="B31" s="37" t="s">
        <v>103</v>
      </c>
      <c r="C31" s="37" t="s">
        <v>104</v>
      </c>
      <c r="D31" s="37" t="s">
        <v>105</v>
      </c>
      <c r="E31" s="6" t="s">
        <v>6</v>
      </c>
      <c r="F31" s="35">
        <v>3000000</v>
      </c>
      <c r="G31" s="35">
        <v>1800000</v>
      </c>
      <c r="H31" s="35">
        <v>1200000</v>
      </c>
      <c r="I31" s="35">
        <v>600000</v>
      </c>
      <c r="J31" s="35">
        <v>2100000</v>
      </c>
      <c r="K31" s="35">
        <v>1260000</v>
      </c>
      <c r="L31" s="35">
        <v>840000</v>
      </c>
      <c r="M31" s="35">
        <v>420000</v>
      </c>
    </row>
    <row r="32" spans="1:13" ht="60">
      <c r="A32" s="19">
        <v>26</v>
      </c>
      <c r="B32" s="37" t="s">
        <v>86</v>
      </c>
      <c r="C32" s="37" t="s">
        <v>88</v>
      </c>
      <c r="D32" s="37" t="s">
        <v>106</v>
      </c>
      <c r="E32" s="6" t="s">
        <v>6</v>
      </c>
      <c r="F32" s="35">
        <v>3000000</v>
      </c>
      <c r="G32" s="35">
        <v>1800000</v>
      </c>
      <c r="H32" s="35">
        <v>1200000</v>
      </c>
      <c r="I32" s="35">
        <v>600000</v>
      </c>
      <c r="J32" s="35">
        <v>2100000</v>
      </c>
      <c r="K32" s="35">
        <v>1260000</v>
      </c>
      <c r="L32" s="35">
        <v>840000</v>
      </c>
      <c r="M32" s="35">
        <v>420000</v>
      </c>
    </row>
    <row r="33" spans="1:13" ht="30">
      <c r="A33" s="19">
        <v>27</v>
      </c>
      <c r="B33" s="37" t="s">
        <v>45</v>
      </c>
      <c r="C33" s="37" t="s">
        <v>107</v>
      </c>
      <c r="D33" s="37" t="s">
        <v>108</v>
      </c>
      <c r="E33" s="6" t="s">
        <v>6</v>
      </c>
      <c r="F33" s="35">
        <v>3000000</v>
      </c>
      <c r="G33" s="35">
        <v>1800000</v>
      </c>
      <c r="H33" s="35">
        <v>1200000</v>
      </c>
      <c r="I33" s="35">
        <v>600000</v>
      </c>
      <c r="J33" s="35">
        <v>2100000</v>
      </c>
      <c r="K33" s="35">
        <v>1260000</v>
      </c>
      <c r="L33" s="35">
        <v>840000</v>
      </c>
      <c r="M33" s="35">
        <v>420000</v>
      </c>
    </row>
    <row r="34" spans="1:13" ht="75">
      <c r="A34" s="19">
        <v>28</v>
      </c>
      <c r="B34" s="37" t="s">
        <v>109</v>
      </c>
      <c r="C34" s="37" t="s">
        <v>110</v>
      </c>
      <c r="D34" s="37" t="s">
        <v>111</v>
      </c>
      <c r="E34" s="6" t="s">
        <v>6</v>
      </c>
      <c r="F34" s="35">
        <v>3000000</v>
      </c>
      <c r="G34" s="35">
        <v>1800000</v>
      </c>
      <c r="H34" s="35">
        <v>1200000</v>
      </c>
      <c r="I34" s="35">
        <v>600000</v>
      </c>
      <c r="J34" s="35">
        <v>2100000</v>
      </c>
      <c r="K34" s="35">
        <v>1260000</v>
      </c>
      <c r="L34" s="35">
        <v>840000</v>
      </c>
      <c r="M34" s="35">
        <v>420000</v>
      </c>
    </row>
    <row r="35" spans="1:13" ht="45">
      <c r="A35" s="19">
        <v>29</v>
      </c>
      <c r="B35" s="37" t="s">
        <v>398</v>
      </c>
      <c r="C35" s="37" t="s">
        <v>45</v>
      </c>
      <c r="D35" s="37" t="s">
        <v>149</v>
      </c>
      <c r="E35" s="6" t="s">
        <v>6</v>
      </c>
      <c r="F35" s="35">
        <v>3000000</v>
      </c>
      <c r="G35" s="35">
        <v>1800000</v>
      </c>
      <c r="H35" s="35">
        <v>1200000</v>
      </c>
      <c r="I35" s="35">
        <v>600000</v>
      </c>
      <c r="J35" s="35">
        <v>2100000</v>
      </c>
      <c r="K35" s="35">
        <v>1260000</v>
      </c>
      <c r="L35" s="35">
        <v>840000</v>
      </c>
      <c r="M35" s="35">
        <v>420000</v>
      </c>
    </row>
    <row r="36" spans="1:13" ht="43.5" customHeight="1">
      <c r="A36" s="19">
        <v>30</v>
      </c>
      <c r="B36" s="37" t="s">
        <v>397</v>
      </c>
      <c r="C36" s="207" t="s">
        <v>113</v>
      </c>
      <c r="D36" s="208"/>
      <c r="E36" s="145" t="s">
        <v>44</v>
      </c>
      <c r="F36" s="35">
        <v>1000000</v>
      </c>
      <c r="G36" s="35">
        <v>600000</v>
      </c>
      <c r="H36" s="35"/>
      <c r="I36" s="35"/>
      <c r="J36" s="35">
        <v>700000</v>
      </c>
      <c r="K36" s="35">
        <v>420000</v>
      </c>
      <c r="L36" s="35"/>
      <c r="M36" s="35"/>
    </row>
    <row r="37" spans="1:13" ht="15">
      <c r="A37" s="209" t="s">
        <v>373</v>
      </c>
      <c r="B37" s="209"/>
      <c r="C37" s="209"/>
      <c r="D37" s="209"/>
      <c r="E37" s="209"/>
      <c r="F37" s="209"/>
      <c r="G37" s="209"/>
      <c r="H37" s="209"/>
      <c r="I37" s="209"/>
      <c r="J37" s="209"/>
      <c r="K37" s="209"/>
      <c r="L37" s="209"/>
      <c r="M37" s="209"/>
    </row>
    <row r="38" spans="1:13" ht="15">
      <c r="A38" s="38"/>
      <c r="B38" s="38"/>
      <c r="C38" s="38"/>
      <c r="D38" s="38"/>
      <c r="E38" s="38"/>
      <c r="F38" s="38"/>
      <c r="G38" s="38"/>
      <c r="H38" s="38"/>
      <c r="I38" s="38"/>
      <c r="J38" s="38"/>
      <c r="K38" s="38"/>
      <c r="L38" s="38"/>
      <c r="M38" s="38"/>
    </row>
    <row r="39" spans="1:12" ht="18.75" customHeight="1">
      <c r="A39" s="39" t="s">
        <v>407</v>
      </c>
      <c r="B39" s="40"/>
      <c r="C39" s="40"/>
      <c r="L39" s="64" t="s">
        <v>400</v>
      </c>
    </row>
    <row r="40" spans="1:13" s="44" customFormat="1" ht="39" customHeight="1">
      <c r="A40" s="51" t="s">
        <v>10</v>
      </c>
      <c r="B40" s="50" t="s">
        <v>139</v>
      </c>
      <c r="C40" s="197" t="s">
        <v>7</v>
      </c>
      <c r="D40" s="197"/>
      <c r="E40" s="197"/>
      <c r="F40" s="197"/>
      <c r="G40" s="201" t="s">
        <v>140</v>
      </c>
      <c r="H40" s="201"/>
      <c r="I40" s="201"/>
      <c r="J40" s="202" t="s">
        <v>8</v>
      </c>
      <c r="K40" s="203"/>
      <c r="L40" s="203"/>
      <c r="M40" s="204"/>
    </row>
    <row r="41" spans="1:13" s="44" customFormat="1" ht="15">
      <c r="A41" s="41">
        <v>1</v>
      </c>
      <c r="B41" s="20" t="s">
        <v>125</v>
      </c>
      <c r="C41" s="196">
        <v>500000</v>
      </c>
      <c r="D41" s="196"/>
      <c r="E41" s="196"/>
      <c r="F41" s="196"/>
      <c r="G41" s="200">
        <v>400000</v>
      </c>
      <c r="H41" s="198"/>
      <c r="I41" s="199"/>
      <c r="J41" s="198">
        <f>C41*0.7</f>
        <v>350000</v>
      </c>
      <c r="K41" s="198"/>
      <c r="L41" s="198"/>
      <c r="M41" s="199"/>
    </row>
    <row r="49" ht="15.75">
      <c r="L49" s="43"/>
    </row>
  </sheetData>
  <sheetProtection/>
  <mergeCells count="17">
    <mergeCell ref="A2:M2"/>
    <mergeCell ref="J40:M40"/>
    <mergeCell ref="B5:B6"/>
    <mergeCell ref="A5:A6"/>
    <mergeCell ref="J5:M5"/>
    <mergeCell ref="E5:E6"/>
    <mergeCell ref="A3:L3"/>
    <mergeCell ref="C5:D5"/>
    <mergeCell ref="C36:D36"/>
    <mergeCell ref="A37:M37"/>
    <mergeCell ref="F5:I5"/>
    <mergeCell ref="C8:D8"/>
    <mergeCell ref="C41:F41"/>
    <mergeCell ref="C40:F40"/>
    <mergeCell ref="J41:M41"/>
    <mergeCell ref="G41:I41"/>
    <mergeCell ref="G40:I40"/>
  </mergeCells>
  <printOptions/>
  <pageMargins left="0.4330708661417323" right="0.1968503937007874" top="0.984251968503937" bottom="0.5905511811023623" header="0.31496062992125984" footer="0.31496062992125984"/>
  <pageSetup horizontalDpi="600" verticalDpi="600" orientation="landscape"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PHUONGXINH</dc:creator>
  <cp:keywords/>
  <dc:description/>
  <cp:lastModifiedBy>AutoBVT</cp:lastModifiedBy>
  <cp:lastPrinted>2019-11-08T12:05:28Z</cp:lastPrinted>
  <dcterms:created xsi:type="dcterms:W3CDTF">2019-07-26T07:58:31Z</dcterms:created>
  <dcterms:modified xsi:type="dcterms:W3CDTF">2019-12-27T01:10:48Z</dcterms:modified>
  <cp:category/>
  <cp:version/>
  <cp:contentType/>
  <cp:contentStatus/>
</cp:coreProperties>
</file>